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2.Febrero\Otros Estados\"/>
    </mc:Choice>
  </mc:AlternateContent>
  <bookViews>
    <workbookView xWindow="0" yWindow="0" windowWidth="28800" windowHeight="10800"/>
  </bookViews>
  <sheets>
    <sheet name="EstadoFlujoEfectivo" sheetId="1" r:id="rId1"/>
    <sheet name="CatalogoCuentasFlujo" sheetId="2" state="hidden" r:id="rId2"/>
  </sheets>
  <definedNames>
    <definedName name="_xlnm.Print_Area" localSheetId="0">EstadoFlujoEfectivo!$A$1:$E$69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44" i="1" l="1"/>
  <c r="D44" i="1"/>
  <c r="E40" i="1"/>
  <c r="D40" i="1"/>
  <c r="E31" i="1"/>
  <c r="D31" i="1"/>
  <c r="E25" i="1"/>
  <c r="D25" i="1"/>
  <c r="E16" i="1"/>
  <c r="E7" i="1"/>
  <c r="D7" i="1"/>
  <c r="E48" i="1" l="1"/>
  <c r="E22" i="1"/>
  <c r="E37" i="1"/>
  <c r="D48" i="1"/>
  <c r="D37" i="1"/>
  <c r="D22" i="1"/>
  <c r="E50" i="1" l="1"/>
  <c r="E54" i="1" s="1"/>
  <c r="D50" i="1"/>
  <c r="D54" i="1" s="1"/>
  <c r="AA2" i="1" l="1"/>
  <c r="AB2" i="1" s="1"/>
  <c r="AD2" i="1" l="1"/>
  <c r="AC2" i="1"/>
</calcChain>
</file>

<file path=xl/sharedStrings.xml><?xml version="1.0" encoding="utf-8"?>
<sst xmlns="http://schemas.openxmlformats.org/spreadsheetml/2006/main" count="189" uniqueCount="128">
  <si>
    <t>CATALOGO DE CUENTAS FLUJO DE EFECTIVO</t>
  </si>
  <si>
    <t>Entrada</t>
  </si>
  <si>
    <t>Movimiento</t>
  </si>
  <si>
    <t>Salida</t>
  </si>
  <si>
    <t>Cuenta</t>
  </si>
  <si>
    <t>Nombre</t>
  </si>
  <si>
    <t>Nota Nº</t>
  </si>
  <si>
    <t>1</t>
  </si>
  <si>
    <t>ACTIVIDADES DE OPERACION</t>
  </si>
  <si>
    <t>FLUJOS DE EFECTIVO DE LAS ACTIVIDADES DE OPERACIÓN</t>
  </si>
  <si>
    <t>1.1</t>
  </si>
  <si>
    <t>COBROS</t>
  </si>
  <si>
    <t>Cobros</t>
  </si>
  <si>
    <t>E</t>
  </si>
  <si>
    <t>1.1.1</t>
  </si>
  <si>
    <t>Cobros por impuestos</t>
  </si>
  <si>
    <t>1.1.2</t>
  </si>
  <si>
    <t>Cobros por contribuciones sociales</t>
  </si>
  <si>
    <t>1.1.3</t>
  </si>
  <si>
    <t>Cobros por multas, sanciones, remates y confiscaciones de origen no tributario</t>
  </si>
  <si>
    <t>1.1.4</t>
  </si>
  <si>
    <t>Cobros por ventas de inventarios, servicios y derechos administrativos</t>
  </si>
  <si>
    <t>1.1.5</t>
  </si>
  <si>
    <t>Cobros por ingresos de la propiedad</t>
  </si>
  <si>
    <t>1.1.6</t>
  </si>
  <si>
    <t>Cobros por transferencias</t>
  </si>
  <si>
    <t xml:space="preserve">Cobros por transferencias </t>
  </si>
  <si>
    <t>1.1.7</t>
  </si>
  <si>
    <t>Cobros por concesiones</t>
  </si>
  <si>
    <t>1.1.8</t>
  </si>
  <si>
    <t>Otros cobros por actividades de operación</t>
  </si>
  <si>
    <t>1.2</t>
  </si>
  <si>
    <t>PAGOS</t>
  </si>
  <si>
    <t>Pagos</t>
  </si>
  <si>
    <t>S</t>
  </si>
  <si>
    <t>1.2.1</t>
  </si>
  <si>
    <t>Pagos por beneficios al personal</t>
  </si>
  <si>
    <t>1.2.2</t>
  </si>
  <si>
    <t>Pagos por servicios y adquisiciones de inventarios (incluye anticipos)</t>
  </si>
  <si>
    <t>1.2.3</t>
  </si>
  <si>
    <t>Pagos por prestaciones de la seguridad social</t>
  </si>
  <si>
    <t>1.2.4</t>
  </si>
  <si>
    <t>Pagos por otras transferencias</t>
  </si>
  <si>
    <t xml:space="preserve">Pagos por otras transferencias </t>
  </si>
  <si>
    <t>1.2.5</t>
  </si>
  <si>
    <t>Otros pagos por actividades de operación</t>
  </si>
  <si>
    <t>Flujo neto de efectivo por actividades de operación</t>
  </si>
  <si>
    <t>Flujos netos de efectivo por actividades de operación</t>
  </si>
  <si>
    <t>2</t>
  </si>
  <si>
    <t>ACTIVIDADES DE INVERSION</t>
  </si>
  <si>
    <t>FLUJOS DE EFECTIVO DE LAS ACTIVIDADES DE INVERSIÓN</t>
  </si>
  <si>
    <t>2.1</t>
  </si>
  <si>
    <t>2.1.1</t>
  </si>
  <si>
    <t>Cobros por ventas de bienes distintos de inventarios</t>
  </si>
  <si>
    <t>2.1.2</t>
  </si>
  <si>
    <t>Cobros por ventas y reembolso de inversiones patrimoniales</t>
  </si>
  <si>
    <t>2.1.3</t>
  </si>
  <si>
    <t>Cobros por ventas y reembolso de inversiones en otros instrumentos financieros</t>
  </si>
  <si>
    <t>2.1.4</t>
  </si>
  <si>
    <t>Cobros por reembolso de préstamos</t>
  </si>
  <si>
    <t>Cobros por reembolsos de préstamos</t>
  </si>
  <si>
    <t>2.1.5</t>
  </si>
  <si>
    <t>Otros cobros  por actividades de inversión</t>
  </si>
  <si>
    <t>Otros cobros por actividades de inversión</t>
  </si>
  <si>
    <t>2.2</t>
  </si>
  <si>
    <t>2.2.1</t>
  </si>
  <si>
    <t>Pagos por adquisiciones de bienes distintos de inventarios</t>
  </si>
  <si>
    <t>Pagos por adquisición de bienes distintos de inventarios</t>
  </si>
  <si>
    <t>2.2.2</t>
  </si>
  <si>
    <t>Pagos por adquisición de inversiones patrimoniales</t>
  </si>
  <si>
    <t>2.2.3</t>
  </si>
  <si>
    <t>Pagos por adquisición de inversiones en otros instrumentos financieros</t>
  </si>
  <si>
    <t>2.2.4</t>
  </si>
  <si>
    <t>Pagos por préstamos otorgados</t>
  </si>
  <si>
    <t>2.2.5</t>
  </si>
  <si>
    <t>Otros pagos por actividades de inversión</t>
  </si>
  <si>
    <t>Flujo neto de efectivo por actividades de inversión</t>
  </si>
  <si>
    <t>Flujos netos de efectivo por actividades de inversión</t>
  </si>
  <si>
    <t>3</t>
  </si>
  <si>
    <t>ACTIVIDADES DE FINANCIAMIENTO</t>
  </si>
  <si>
    <t>FLUJOS DE EFECTIVO DE LAS ACTIVIDADES DE FINANCIACIÓN</t>
  </si>
  <si>
    <t>3.1</t>
  </si>
  <si>
    <t>3.1.1</t>
  </si>
  <si>
    <t>Cobros por incrementos de capital y transferencias de capital</t>
  </si>
  <si>
    <t>3.1.2</t>
  </si>
  <si>
    <t>Cobros por endeudamiento público</t>
  </si>
  <si>
    <t>3.1.3</t>
  </si>
  <si>
    <t>Otros cobros por actividades de financiamiento</t>
  </si>
  <si>
    <t>Otros cobros por actividades de financiación</t>
  </si>
  <si>
    <t>3.2</t>
  </si>
  <si>
    <t>3.2.1</t>
  </si>
  <si>
    <t>Pagos por disminuciones del patrimonio que no afectan resultados</t>
  </si>
  <si>
    <t>3.2.2</t>
  </si>
  <si>
    <t>Pagos por amortizaciones de endeudamiento público</t>
  </si>
  <si>
    <t>3.2.3</t>
  </si>
  <si>
    <t>Otros pagos por actividades de financiación</t>
  </si>
  <si>
    <t>3,3</t>
  </si>
  <si>
    <t>Flujo neto de efectivo por actividades de financiación</t>
  </si>
  <si>
    <t>Flujos netos de efectivo por actividades de financiación</t>
  </si>
  <si>
    <t>4</t>
  </si>
  <si>
    <t>Incremento/disminución neta de efectivo y equivalentes de efectivo por flujos de actividades</t>
  </si>
  <si>
    <t>Incremento/Disminución neta de efectivo y equivalentes de efectivo por flujos de actividades</t>
  </si>
  <si>
    <t>5</t>
  </si>
  <si>
    <t>Incremento/disminución neta de efectivo y equivalentes de efectivo por diferencias de cambio no realizadas</t>
  </si>
  <si>
    <t>Incremento/Disminución neta de efectivo y equivalentes de efectivo por diferencias de cambio no realizadas</t>
  </si>
  <si>
    <t>6</t>
  </si>
  <si>
    <t>Efectivo y equivalentes de efectivo al inicio del ejercicio</t>
  </si>
  <si>
    <t>7</t>
  </si>
  <si>
    <t>Efectivo y equivalentes de efectivo al final del ejercicio</t>
  </si>
  <si>
    <t>ID_Entidad</t>
  </si>
  <si>
    <t>Periodo</t>
  </si>
  <si>
    <t>Unidad_Tiempo</t>
  </si>
  <si>
    <t>Elaborado por:</t>
  </si>
  <si>
    <t>Revisado por:</t>
  </si>
  <si>
    <t>Aprobado por:</t>
  </si>
  <si>
    <t>LAS CUENTAS SEÑALADAS NO SON PARTE DEL PLAN DE CUENTAS OFICIAL.</t>
  </si>
  <si>
    <r>
      <t xml:space="preserve">CONSIDERESE ESTA HOJA  </t>
    </r>
    <r>
      <rPr>
        <b/>
        <sz val="14"/>
        <color theme="1"/>
        <rFont val="Calibri"/>
        <family val="2"/>
        <scheme val="minor"/>
      </rPr>
      <t>UNA GUIA</t>
    </r>
    <r>
      <rPr>
        <sz val="11"/>
        <color theme="1"/>
        <rFont val="Calibri"/>
        <family val="2"/>
        <scheme val="minor"/>
      </rPr>
      <t xml:space="preserve"> PARA LA PREPARACION AUTOMATICA EN LOS SISTEMAS</t>
    </r>
  </si>
  <si>
    <t xml:space="preserve">En miles de colones </t>
  </si>
  <si>
    <t>P</t>
  </si>
  <si>
    <t>Descripción</t>
  </si>
  <si>
    <t>ESTADO DE FLUJO DE EFECTIVO</t>
  </si>
  <si>
    <t>MUNICIPALIDAD DE BUENOS AIRES</t>
  </si>
  <si>
    <t>Gerardo Cordero Arguedas</t>
  </si>
  <si>
    <t>Contador Municipal</t>
  </si>
  <si>
    <t>Jose Bernardino Rojas Mendez</t>
  </si>
  <si>
    <t>Alcalde Municipal</t>
  </si>
  <si>
    <t xml:space="preserve"> </t>
  </si>
  <si>
    <t>Del 01 de Enero de 2024 al 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</si>
</sst>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rgb="FF009933"/>
      <name val="Calibri"/>
      <family val="2"/>
      <charset val="1"/>
    </font>
    <font>
      <b/>
      <sz val="12"/>
      <color rgb="FF009933"/>
      <name val="Calibri"/>
      <family val="2"/>
      <charset val="1"/>
    </font>
    <font>
      <b/>
      <sz val="16"/>
      <color rgb="FF009933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6600"/>
      <name val="Calibri"/>
      <family val="2"/>
      <charset val="1"/>
    </font>
    <font>
      <b/>
      <i/>
      <sz val="11"/>
      <color rgb="FFFF3333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2"/>
      <color rgb="FF5F5E5E"/>
      <name val="Arial Narrow"/>
      <family val="2"/>
    </font>
    <font>
      <b/>
      <i/>
      <sz val="1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u/>
      <sz val="10"/>
      <name val="Arial Narrow"/>
      <family val="2"/>
    </font>
    <font>
      <b/>
      <i/>
      <sz val="10"/>
      <name val="Arial Narrow"/>
      <family val="2"/>
    </font>
    <font>
      <sz val="11"/>
      <name val="Arial Narrow"/>
      <family val="2"/>
    </font>
    <font>
      <i/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FE7F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3" fillId="2" borderId="0" xfId="1" applyNumberFormat="1" applyFont="1" applyFill="1"/>
    <xf numFmtId="0" fontId="3" fillId="2" borderId="0" xfId="1" applyFont="1" applyFill="1"/>
    <xf numFmtId="49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3" borderId="0" xfId="1" applyFill="1" applyAlignment="1">
      <alignment horizontal="center"/>
    </xf>
    <xf numFmtId="49" fontId="1" fillId="3" borderId="0" xfId="1" applyNumberFormat="1" applyFill="1"/>
    <xf numFmtId="0" fontId="1" fillId="3" borderId="1" xfId="1" applyFill="1" applyBorder="1"/>
    <xf numFmtId="0" fontId="6" fillId="0" borderId="0" xfId="1" applyFont="1" applyAlignment="1">
      <alignment horizontal="center"/>
    </xf>
    <xf numFmtId="49" fontId="6" fillId="0" borderId="0" xfId="1" applyNumberFormat="1" applyFont="1"/>
    <xf numFmtId="0" fontId="6" fillId="0" borderId="1" xfId="1" applyFont="1" applyBorder="1"/>
    <xf numFmtId="49" fontId="1" fillId="0" borderId="0" xfId="1" applyNumberFormat="1"/>
    <xf numFmtId="0" fontId="1" fillId="0" borderId="1" xfId="1" applyBorder="1"/>
    <xf numFmtId="0" fontId="7" fillId="0" borderId="0" xfId="1" applyFont="1" applyAlignment="1">
      <alignment horizontal="center"/>
    </xf>
    <xf numFmtId="49" fontId="7" fillId="0" borderId="0" xfId="1" applyNumberFormat="1" applyFont="1"/>
    <xf numFmtId="0" fontId="7" fillId="0" borderId="1" xfId="1" applyFont="1" applyBorder="1"/>
    <xf numFmtId="0" fontId="8" fillId="0" borderId="0" xfId="1" applyFont="1"/>
    <xf numFmtId="0" fontId="8" fillId="0" borderId="0" xfId="1" applyFont="1" applyAlignment="1">
      <alignment horizontal="center"/>
    </xf>
    <xf numFmtId="49" fontId="8" fillId="0" borderId="0" xfId="1" applyNumberFormat="1" applyFont="1"/>
    <xf numFmtId="0" fontId="8" fillId="0" borderId="1" xfId="1" applyFon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11" fillId="0" borderId="0" xfId="0" applyFont="1"/>
    <xf numFmtId="0" fontId="10" fillId="0" borderId="0" xfId="1" applyFont="1" applyAlignment="1">
      <alignment wrapText="1"/>
    </xf>
    <xf numFmtId="0" fontId="12" fillId="0" borderId="0" xfId="0" applyFont="1"/>
    <xf numFmtId="0" fontId="14" fillId="0" borderId="0" xfId="1" applyFont="1"/>
    <xf numFmtId="0" fontId="16" fillId="5" borderId="4" xfId="1" applyFont="1" applyFill="1" applyBorder="1"/>
    <xf numFmtId="0" fontId="17" fillId="5" borderId="4" xfId="1" applyFont="1" applyFill="1" applyBorder="1"/>
    <xf numFmtId="0" fontId="14" fillId="0" borderId="0" xfId="1" applyFont="1" applyAlignment="1">
      <alignment horizontal="center"/>
    </xf>
    <xf numFmtId="0" fontId="18" fillId="0" borderId="4" xfId="1" applyFont="1" applyBorder="1" applyAlignment="1">
      <alignment horizontal="center"/>
    </xf>
    <xf numFmtId="4" fontId="14" fillId="0" borderId="4" xfId="1" applyNumberFormat="1" applyFont="1" applyBorder="1" applyAlignment="1">
      <alignment horizontal="center"/>
    </xf>
    <xf numFmtId="0" fontId="18" fillId="0" borderId="4" xfId="1" applyFont="1" applyBorder="1" applyAlignment="1">
      <alignment horizontal="center" wrapText="1"/>
    </xf>
    <xf numFmtId="4" fontId="18" fillId="0" borderId="4" xfId="1" applyNumberFormat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4" fontId="18" fillId="0" borderId="0" xfId="1" applyNumberFormat="1" applyFont="1" applyAlignment="1">
      <alignment horizontal="center" vertical="center"/>
    </xf>
    <xf numFmtId="4" fontId="18" fillId="0" borderId="0" xfId="1" applyNumberFormat="1" applyFont="1" applyAlignment="1">
      <alignment horizontal="center"/>
    </xf>
    <xf numFmtId="4" fontId="14" fillId="0" borderId="0" xfId="1" applyNumberFormat="1" applyFont="1"/>
    <xf numFmtId="0" fontId="18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9" fillId="0" borderId="0" xfId="1" applyFont="1"/>
    <xf numFmtId="0" fontId="18" fillId="0" borderId="0" xfId="1" applyFont="1"/>
    <xf numFmtId="0" fontId="14" fillId="0" borderId="4" xfId="1" applyFont="1" applyBorder="1"/>
    <xf numFmtId="0" fontId="11" fillId="0" borderId="0" xfId="0" applyFont="1" applyAlignment="1">
      <alignment horizontal="center"/>
    </xf>
    <xf numFmtId="0" fontId="24" fillId="6" borderId="4" xfId="1" applyFont="1" applyFill="1" applyBorder="1" applyAlignment="1">
      <alignment horizontal="center" vertical="center"/>
    </xf>
    <xf numFmtId="0" fontId="16" fillId="8" borderId="4" xfId="1" applyFont="1" applyFill="1" applyBorder="1" applyAlignment="1">
      <alignment vertical="center"/>
    </xf>
    <xf numFmtId="0" fontId="17" fillId="8" borderId="4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>
      <alignment horizontal="center"/>
    </xf>
    <xf numFmtId="0" fontId="17" fillId="7" borderId="4" xfId="1" applyFont="1" applyFill="1" applyBorder="1" applyAlignment="1">
      <alignment horizontal="center"/>
    </xf>
    <xf numFmtId="4" fontId="15" fillId="7" borderId="4" xfId="1" applyNumberFormat="1" applyFont="1" applyFill="1" applyBorder="1" applyAlignment="1">
      <alignment horizontal="center"/>
    </xf>
    <xf numFmtId="0" fontId="14" fillId="0" borderId="4" xfId="1" applyFont="1" applyBorder="1" applyAlignment="1">
      <alignment wrapText="1"/>
    </xf>
    <xf numFmtId="0" fontId="16" fillId="9" borderId="4" xfId="1" applyFont="1" applyFill="1" applyBorder="1" applyAlignment="1">
      <alignment vertical="center"/>
    </xf>
    <xf numFmtId="0" fontId="17" fillId="9" borderId="4" xfId="1" applyFont="1" applyFill="1" applyBorder="1" applyAlignment="1">
      <alignment vertical="center"/>
    </xf>
    <xf numFmtId="0" fontId="20" fillId="0" borderId="11" xfId="1" applyFont="1" applyBorder="1"/>
    <xf numFmtId="0" fontId="20" fillId="0" borderId="12" xfId="1" applyFont="1" applyBorder="1"/>
    <xf numFmtId="0" fontId="13" fillId="0" borderId="12" xfId="1" applyFont="1" applyBorder="1"/>
    <xf numFmtId="0" fontId="13" fillId="0" borderId="13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13" xfId="1" applyFont="1" applyBorder="1"/>
    <xf numFmtId="0" fontId="22" fillId="6" borderId="14" xfId="1" applyFont="1" applyFill="1" applyBorder="1"/>
    <xf numFmtId="0" fontId="24" fillId="6" borderId="15" xfId="1" applyFont="1" applyFill="1" applyBorder="1"/>
    <xf numFmtId="0" fontId="14" fillId="8" borderId="15" xfId="1" applyFont="1" applyFill="1" applyBorder="1" applyAlignment="1">
      <alignment horizontal="center" vertical="center"/>
    </xf>
    <xf numFmtId="0" fontId="18" fillId="8" borderId="15" xfId="1" applyFont="1" applyFill="1" applyBorder="1" applyAlignment="1">
      <alignment horizontal="center" vertical="center"/>
    </xf>
    <xf numFmtId="0" fontId="18" fillId="8" borderId="16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8" fillId="8" borderId="4" xfId="1" applyFont="1" applyFill="1" applyBorder="1" applyAlignment="1">
      <alignment horizontal="center" vertical="center"/>
    </xf>
    <xf numFmtId="0" fontId="21" fillId="0" borderId="12" xfId="1" applyFont="1" applyBorder="1"/>
    <xf numFmtId="0" fontId="16" fillId="10" borderId="4" xfId="1" applyFont="1" applyFill="1" applyBorder="1" applyAlignment="1">
      <alignment vertical="center"/>
    </xf>
    <xf numFmtId="0" fontId="17" fillId="10" borderId="4" xfId="1" applyFont="1" applyFill="1" applyBorder="1" applyAlignment="1">
      <alignment vertical="center"/>
    </xf>
    <xf numFmtId="0" fontId="17" fillId="5" borderId="4" xfId="1" applyFont="1" applyFill="1" applyBorder="1" applyAlignment="1">
      <alignment horizontal="center"/>
    </xf>
    <xf numFmtId="0" fontId="25" fillId="6" borderId="0" xfId="1" applyFont="1" applyFill="1" applyAlignment="1">
      <alignment vertical="center"/>
    </xf>
    <xf numFmtId="0" fontId="26" fillId="6" borderId="0" xfId="1" applyFont="1" applyFill="1" applyAlignment="1">
      <alignment vertical="center"/>
    </xf>
    <xf numFmtId="0" fontId="25" fillId="6" borderId="4" xfId="1" applyFont="1" applyFill="1" applyBorder="1" applyAlignment="1">
      <alignment horizontal="center" vertical="center"/>
    </xf>
    <xf numFmtId="4" fontId="25" fillId="6" borderId="4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11" borderId="0" xfId="0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9" fillId="0" borderId="0" xfId="1" applyFont="1" applyAlignment="1">
      <alignment horizontal="left" vertical="center" wrapText="1"/>
    </xf>
    <xf numFmtId="0" fontId="23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showGridLines="0" tabSelected="1" workbookViewId="0">
      <selection activeCell="E56" sqref="E56"/>
    </sheetView>
  </sheetViews>
  <sheetFormatPr baseColWidth="10" defaultColWidth="11.42578125" defaultRowHeight="16.5" x14ac:dyDescent="0.3"/>
  <cols>
    <col min="1" max="1" width="15" style="32" customWidth="1"/>
    <col min="2" max="2" width="95.140625" style="32" customWidth="1"/>
    <col min="3" max="3" width="11.42578125" style="57"/>
    <col min="4" max="4" width="21" style="32" bestFit="1" customWidth="1"/>
    <col min="5" max="5" width="23.5703125" style="32" bestFit="1" customWidth="1"/>
    <col min="6" max="11" width="11.42578125" style="32"/>
    <col min="12" max="12" width="18.42578125" style="32" customWidth="1"/>
    <col min="13" max="13" width="17.140625" style="32" customWidth="1"/>
    <col min="14" max="26" width="11.42578125" style="32"/>
    <col min="27" max="27" width="18.5703125" style="32" customWidth="1"/>
    <col min="28" max="28" width="17.5703125" style="32" customWidth="1"/>
    <col min="29" max="29" width="22.42578125" style="32" customWidth="1"/>
    <col min="30" max="16384" width="11.42578125" style="32"/>
  </cols>
  <sheetData>
    <row r="1" spans="1:30" ht="18" customHeight="1" x14ac:dyDescent="0.3">
      <c r="A1" s="97" t="s">
        <v>121</v>
      </c>
      <c r="B1" s="97"/>
      <c r="C1" s="97"/>
      <c r="D1" s="97"/>
      <c r="E1" s="97"/>
      <c r="F1" s="95"/>
      <c r="G1" s="95"/>
      <c r="H1" s="95"/>
      <c r="I1" s="95"/>
      <c r="P1" s="33"/>
      <c r="Q1" s="33"/>
      <c r="AB1" s="33" t="s">
        <v>109</v>
      </c>
      <c r="AC1" s="33" t="s">
        <v>111</v>
      </c>
      <c r="AD1" s="33" t="s">
        <v>110</v>
      </c>
    </row>
    <row r="2" spans="1:30" ht="18" customHeight="1" x14ac:dyDescent="0.3">
      <c r="A2" s="98" t="s">
        <v>120</v>
      </c>
      <c r="B2" s="98"/>
      <c r="C2" s="98"/>
      <c r="D2" s="98"/>
      <c r="E2" s="98"/>
      <c r="F2" s="96"/>
      <c r="G2" s="96"/>
      <c r="H2" s="96"/>
      <c r="I2" s="96"/>
      <c r="AA2" s="33" t="str">
        <f ca="1">MID(MID(CELL("nombrearchivo"),FIND("[",CELL("nombrearchivo"))+1, FIND("]",CELL("nombrearchivo"))-FIND("[",CELL("nombrearchivo"))-1), 1, 10)</f>
        <v>15603M0220</v>
      </c>
      <c r="AB2" s="33" t="str">
        <f ca="1">MID(AA2,1,4)</f>
        <v>1560</v>
      </c>
      <c r="AC2" s="33" t="str">
        <f ca="1">MID(AA2,5,2)</f>
        <v>3M</v>
      </c>
      <c r="AD2" s="33" t="str">
        <f ca="1">MID(AA2,7,4)</f>
        <v>0220</v>
      </c>
    </row>
    <row r="3" spans="1:30" ht="18" customHeight="1" x14ac:dyDescent="0.3">
      <c r="A3" s="98" t="s">
        <v>127</v>
      </c>
      <c r="B3" s="98"/>
      <c r="C3" s="98"/>
      <c r="D3" s="98"/>
      <c r="E3" s="98"/>
      <c r="F3" s="96"/>
      <c r="G3" s="96"/>
      <c r="H3" s="96"/>
      <c r="I3" s="96"/>
    </row>
    <row r="4" spans="1:30" ht="18.75" customHeight="1" x14ac:dyDescent="0.3">
      <c r="A4" s="100" t="s">
        <v>117</v>
      </c>
      <c r="B4" s="100"/>
      <c r="C4" s="100"/>
      <c r="D4" s="100"/>
      <c r="E4" s="100"/>
      <c r="M4" s="34"/>
    </row>
    <row r="5" spans="1:30" ht="18.75" customHeight="1" x14ac:dyDescent="0.3">
      <c r="A5" s="76" t="s">
        <v>118</v>
      </c>
      <c r="B5" s="77" t="s">
        <v>119</v>
      </c>
      <c r="C5" s="58" t="s">
        <v>6</v>
      </c>
      <c r="D5" s="58">
        <v>2024</v>
      </c>
      <c r="E5" s="58">
        <v>2023</v>
      </c>
    </row>
    <row r="6" spans="1:30" s="61" customFormat="1" ht="23.25" customHeight="1" x14ac:dyDescent="0.25">
      <c r="A6" s="59" t="s">
        <v>9</v>
      </c>
      <c r="B6" s="60"/>
      <c r="C6" s="78"/>
      <c r="D6" s="79"/>
      <c r="E6" s="80"/>
    </row>
    <row r="7" spans="1:30" x14ac:dyDescent="0.3">
      <c r="A7" s="36" t="s">
        <v>12</v>
      </c>
      <c r="B7" s="37"/>
      <c r="C7" s="62">
        <v>77</v>
      </c>
      <c r="D7" s="63">
        <f>SUM(D8:D15)</f>
        <v>307021.69548999995</v>
      </c>
      <c r="E7" s="63">
        <f>SUM(E8:E15)</f>
        <v>248016.36858000007</v>
      </c>
    </row>
    <row r="8" spans="1:30" x14ac:dyDescent="0.3">
      <c r="A8" s="69"/>
      <c r="B8" s="56" t="s">
        <v>15</v>
      </c>
      <c r="C8" s="39"/>
      <c r="D8" s="40">
        <v>186840.81520000001</v>
      </c>
      <c r="E8" s="40">
        <v>148449.90896999987</v>
      </c>
    </row>
    <row r="9" spans="1:30" x14ac:dyDescent="0.3">
      <c r="A9" s="70"/>
      <c r="B9" s="56" t="s">
        <v>17</v>
      </c>
      <c r="C9" s="39"/>
      <c r="D9" s="40">
        <v>0</v>
      </c>
      <c r="E9" s="40">
        <v>0</v>
      </c>
    </row>
    <row r="10" spans="1:30" x14ac:dyDescent="0.3">
      <c r="A10" s="70"/>
      <c r="B10" s="66" t="s">
        <v>19</v>
      </c>
      <c r="C10" s="41"/>
      <c r="D10" s="40">
        <v>0</v>
      </c>
      <c r="E10" s="40">
        <v>0</v>
      </c>
    </row>
    <row r="11" spans="1:30" x14ac:dyDescent="0.3">
      <c r="A11" s="71"/>
      <c r="B11" s="56" t="s">
        <v>21</v>
      </c>
      <c r="C11" s="39"/>
      <c r="D11" s="40">
        <v>99603.335070000001</v>
      </c>
      <c r="E11" s="40">
        <v>88524.525829999999</v>
      </c>
    </row>
    <row r="12" spans="1:30" x14ac:dyDescent="0.3">
      <c r="A12" s="70"/>
      <c r="B12" s="56" t="s">
        <v>23</v>
      </c>
      <c r="C12" s="39"/>
      <c r="D12" s="40">
        <v>10489.78666</v>
      </c>
      <c r="E12" s="40">
        <v>9968.701430000001</v>
      </c>
    </row>
    <row r="13" spans="1:30" x14ac:dyDescent="0.3">
      <c r="A13" s="70"/>
      <c r="B13" s="56" t="s">
        <v>26</v>
      </c>
      <c r="C13" s="39"/>
      <c r="D13" s="40">
        <v>0</v>
      </c>
      <c r="E13" s="40">
        <v>1073.2323500001803</v>
      </c>
    </row>
    <row r="14" spans="1:30" x14ac:dyDescent="0.3">
      <c r="A14" s="70"/>
      <c r="B14" s="56" t="s">
        <v>28</v>
      </c>
      <c r="C14" s="39"/>
      <c r="D14" s="40">
        <v>0</v>
      </c>
      <c r="E14" s="40">
        <v>0</v>
      </c>
    </row>
    <row r="15" spans="1:30" x14ac:dyDescent="0.3">
      <c r="A15" s="72"/>
      <c r="B15" s="56" t="s">
        <v>30</v>
      </c>
      <c r="C15" s="39"/>
      <c r="D15" s="40">
        <v>10087.758560000002</v>
      </c>
      <c r="E15" s="40">
        <v>0</v>
      </c>
    </row>
    <row r="16" spans="1:30" x14ac:dyDescent="0.3">
      <c r="A16" s="36" t="s">
        <v>33</v>
      </c>
      <c r="B16" s="37"/>
      <c r="C16" s="62">
        <v>78</v>
      </c>
      <c r="D16" s="63">
        <f>SUM(D17:D21)</f>
        <v>679484.91764003166</v>
      </c>
      <c r="E16" s="63">
        <f>SUM(E17:E21)</f>
        <v>874308.98890999996</v>
      </c>
    </row>
    <row r="17" spans="1:5" x14ac:dyDescent="0.3">
      <c r="A17" s="73"/>
      <c r="B17" s="56" t="s">
        <v>36</v>
      </c>
      <c r="C17" s="39"/>
      <c r="D17" s="40">
        <v>168939.20144000003</v>
      </c>
      <c r="E17" s="40">
        <v>161534.43541000001</v>
      </c>
    </row>
    <row r="18" spans="1:5" x14ac:dyDescent="0.3">
      <c r="A18" s="74"/>
      <c r="B18" s="56" t="s">
        <v>38</v>
      </c>
      <c r="C18" s="39"/>
      <c r="D18" s="40">
        <v>414825.73589999997</v>
      </c>
      <c r="E18" s="40">
        <v>688641.0568599999</v>
      </c>
    </row>
    <row r="19" spans="1:5" x14ac:dyDescent="0.3">
      <c r="A19" s="74"/>
      <c r="B19" s="56" t="s">
        <v>40</v>
      </c>
      <c r="C19" s="43"/>
      <c r="D19" s="40">
        <v>22781.720990000002</v>
      </c>
      <c r="E19" s="40">
        <v>5802.0325200000079</v>
      </c>
    </row>
    <row r="20" spans="1:5" x14ac:dyDescent="0.3">
      <c r="A20" s="74"/>
      <c r="B20" s="56" t="s">
        <v>43</v>
      </c>
      <c r="C20" s="43"/>
      <c r="D20" s="40">
        <v>52725.701560000001</v>
      </c>
      <c r="E20" s="40">
        <v>1363.6913600000003</v>
      </c>
    </row>
    <row r="21" spans="1:5" x14ac:dyDescent="0.3">
      <c r="A21" s="75"/>
      <c r="B21" s="56" t="s">
        <v>45</v>
      </c>
      <c r="C21" s="43"/>
      <c r="D21" s="40">
        <v>20212.557750031658</v>
      </c>
      <c r="E21" s="40">
        <v>16967.77276</v>
      </c>
    </row>
    <row r="22" spans="1:5" x14ac:dyDescent="0.3">
      <c r="A22" s="67" t="s">
        <v>47</v>
      </c>
      <c r="B22" s="68"/>
      <c r="C22" s="64"/>
      <c r="D22" s="65">
        <f>+D7-D16</f>
        <v>-372463.22215003171</v>
      </c>
      <c r="E22" s="65">
        <f>+E7-E16</f>
        <v>-626292.62032999983</v>
      </c>
    </row>
    <row r="23" spans="1:5" x14ac:dyDescent="0.3">
      <c r="A23" s="44"/>
      <c r="B23" s="45"/>
      <c r="C23" s="46"/>
      <c r="D23" s="47"/>
      <c r="E23" s="47"/>
    </row>
    <row r="24" spans="1:5" s="61" customFormat="1" ht="23.25" customHeight="1" x14ac:dyDescent="0.25">
      <c r="A24" s="59" t="s">
        <v>50</v>
      </c>
      <c r="B24" s="60"/>
      <c r="C24" s="81"/>
      <c r="D24" s="82"/>
      <c r="E24" s="82"/>
    </row>
    <row r="25" spans="1:5" x14ac:dyDescent="0.3">
      <c r="A25" s="36" t="s">
        <v>12</v>
      </c>
      <c r="B25" s="37"/>
      <c r="C25" s="62">
        <v>79</v>
      </c>
      <c r="D25" s="63">
        <f>SUM(D26:D30)</f>
        <v>0</v>
      </c>
      <c r="E25" s="63">
        <f>SUM(E26:E30)</f>
        <v>0</v>
      </c>
    </row>
    <row r="26" spans="1:5" x14ac:dyDescent="0.3">
      <c r="A26" s="73"/>
      <c r="B26" s="56" t="s">
        <v>53</v>
      </c>
      <c r="C26" s="39"/>
      <c r="D26" s="40">
        <v>0</v>
      </c>
      <c r="E26" s="40">
        <v>0</v>
      </c>
    </row>
    <row r="27" spans="1:5" x14ac:dyDescent="0.3">
      <c r="A27" s="83"/>
      <c r="B27" s="56" t="s">
        <v>55</v>
      </c>
      <c r="C27" s="39"/>
      <c r="D27" s="40">
        <v>0</v>
      </c>
      <c r="E27" s="40">
        <v>0</v>
      </c>
    </row>
    <row r="28" spans="1:5" x14ac:dyDescent="0.3">
      <c r="A28" s="83"/>
      <c r="B28" s="56" t="s">
        <v>57</v>
      </c>
      <c r="C28" s="39"/>
      <c r="D28" s="40">
        <v>0</v>
      </c>
      <c r="E28" s="40">
        <v>0</v>
      </c>
    </row>
    <row r="29" spans="1:5" x14ac:dyDescent="0.3">
      <c r="A29" s="74"/>
      <c r="B29" s="56" t="s">
        <v>60</v>
      </c>
      <c r="C29" s="39"/>
      <c r="D29" s="40">
        <v>0</v>
      </c>
      <c r="E29" s="40">
        <v>0</v>
      </c>
    </row>
    <row r="30" spans="1:5" x14ac:dyDescent="0.3">
      <c r="A30" s="75"/>
      <c r="B30" s="56" t="s">
        <v>63</v>
      </c>
      <c r="C30" s="39"/>
      <c r="D30" s="40">
        <v>0</v>
      </c>
      <c r="E30" s="40">
        <v>0</v>
      </c>
    </row>
    <row r="31" spans="1:5" x14ac:dyDescent="0.3">
      <c r="A31" s="36" t="s">
        <v>33</v>
      </c>
      <c r="B31" s="37"/>
      <c r="C31" s="62">
        <v>80</v>
      </c>
      <c r="D31" s="63">
        <f>SUM(D32:D36)</f>
        <v>18933.644119999997</v>
      </c>
      <c r="E31" s="63">
        <f>SUM(E32:E36)</f>
        <v>9522.4032500000685</v>
      </c>
    </row>
    <row r="32" spans="1:5" x14ac:dyDescent="0.3">
      <c r="A32" s="73"/>
      <c r="B32" s="56" t="s">
        <v>67</v>
      </c>
      <c r="C32" s="39"/>
      <c r="D32" s="40">
        <v>18933.644119999997</v>
      </c>
      <c r="E32" s="40">
        <v>9522.4032500000685</v>
      </c>
    </row>
    <row r="33" spans="1:5" x14ac:dyDescent="0.3">
      <c r="A33" s="74"/>
      <c r="B33" s="56" t="s">
        <v>69</v>
      </c>
      <c r="C33" s="39"/>
      <c r="D33" s="40">
        <v>0</v>
      </c>
      <c r="E33" s="40">
        <v>0</v>
      </c>
    </row>
    <row r="34" spans="1:5" x14ac:dyDescent="0.3">
      <c r="A34" s="74"/>
      <c r="B34" s="56" t="s">
        <v>71</v>
      </c>
      <c r="C34" s="39"/>
      <c r="D34" s="40">
        <v>0</v>
      </c>
      <c r="E34" s="40">
        <v>0</v>
      </c>
    </row>
    <row r="35" spans="1:5" x14ac:dyDescent="0.3">
      <c r="A35" s="74"/>
      <c r="B35" s="56" t="s">
        <v>73</v>
      </c>
      <c r="C35" s="39"/>
      <c r="D35" s="40">
        <v>0</v>
      </c>
      <c r="E35" s="40">
        <v>0</v>
      </c>
    </row>
    <row r="36" spans="1:5" x14ac:dyDescent="0.3">
      <c r="A36" s="75"/>
      <c r="B36" s="56" t="s">
        <v>75</v>
      </c>
      <c r="C36" s="39"/>
      <c r="D36" s="40">
        <v>0</v>
      </c>
      <c r="E36" s="40">
        <v>0</v>
      </c>
    </row>
    <row r="37" spans="1:5" x14ac:dyDescent="0.3">
      <c r="A37" s="67" t="s">
        <v>77</v>
      </c>
      <c r="B37" s="68"/>
      <c r="C37" s="64"/>
      <c r="D37" s="65">
        <f>+D25-D31</f>
        <v>-18933.644119999997</v>
      </c>
      <c r="E37" s="65">
        <f>+E25-E31</f>
        <v>-9522.4032500000685</v>
      </c>
    </row>
    <row r="38" spans="1:5" x14ac:dyDescent="0.3">
      <c r="A38" s="44"/>
      <c r="B38" s="45"/>
      <c r="C38" s="50"/>
      <c r="D38" s="47"/>
      <c r="E38" s="47"/>
    </row>
    <row r="39" spans="1:5" s="61" customFormat="1" ht="23.25" customHeight="1" x14ac:dyDescent="0.25">
      <c r="A39" s="59" t="s">
        <v>80</v>
      </c>
      <c r="B39" s="60"/>
      <c r="C39" s="81"/>
      <c r="D39" s="82"/>
      <c r="E39" s="82"/>
    </row>
    <row r="40" spans="1:5" x14ac:dyDescent="0.3">
      <c r="A40" s="36" t="s">
        <v>12</v>
      </c>
      <c r="B40" s="37"/>
      <c r="C40" s="62">
        <v>81</v>
      </c>
      <c r="D40" s="63">
        <f>SUM(D41:D43)</f>
        <v>191813.24098</v>
      </c>
      <c r="E40" s="63">
        <f>SUM(E41:E43)</f>
        <v>0</v>
      </c>
    </row>
    <row r="41" spans="1:5" x14ac:dyDescent="0.3">
      <c r="A41" s="73"/>
      <c r="B41" s="56" t="s">
        <v>83</v>
      </c>
      <c r="C41" s="39"/>
      <c r="D41" s="40">
        <v>0</v>
      </c>
      <c r="E41" s="40">
        <v>0</v>
      </c>
    </row>
    <row r="42" spans="1:5" x14ac:dyDescent="0.3">
      <c r="A42" s="74"/>
      <c r="B42" s="56" t="s">
        <v>85</v>
      </c>
      <c r="C42" s="39"/>
      <c r="D42" s="40">
        <v>0</v>
      </c>
      <c r="E42" s="40">
        <v>0</v>
      </c>
    </row>
    <row r="43" spans="1:5" x14ac:dyDescent="0.3">
      <c r="A43" s="75"/>
      <c r="B43" s="56" t="s">
        <v>88</v>
      </c>
      <c r="C43" s="39"/>
      <c r="D43" s="40">
        <v>191813.24098</v>
      </c>
      <c r="E43" s="40">
        <v>0</v>
      </c>
    </row>
    <row r="44" spans="1:5" x14ac:dyDescent="0.3">
      <c r="A44" s="36" t="s">
        <v>33</v>
      </c>
      <c r="B44" s="37"/>
      <c r="C44" s="62">
        <v>82</v>
      </c>
      <c r="D44" s="63">
        <f>SUM(D45:D47)</f>
        <v>107081.44108</v>
      </c>
      <c r="E44" s="63">
        <f>SUM(E45:E47)</f>
        <v>108316.99746</v>
      </c>
    </row>
    <row r="45" spans="1:5" x14ac:dyDescent="0.3">
      <c r="A45" s="73"/>
      <c r="B45" s="56" t="s">
        <v>91</v>
      </c>
      <c r="C45" s="39"/>
      <c r="D45" s="40">
        <v>0</v>
      </c>
      <c r="E45" s="40">
        <v>0</v>
      </c>
    </row>
    <row r="46" spans="1:5" x14ac:dyDescent="0.3">
      <c r="A46" s="74"/>
      <c r="B46" s="56" t="s">
        <v>93</v>
      </c>
      <c r="C46" s="39"/>
      <c r="D46" s="40">
        <v>81257.92429000001</v>
      </c>
      <c r="E46" s="40">
        <v>79159.361600000004</v>
      </c>
    </row>
    <row r="47" spans="1:5" x14ac:dyDescent="0.3">
      <c r="A47" s="75"/>
      <c r="B47" s="56" t="s">
        <v>95</v>
      </c>
      <c r="C47" s="43"/>
      <c r="D47" s="40">
        <v>25823.516789999998</v>
      </c>
      <c r="E47" s="40">
        <v>29157.635859999999</v>
      </c>
    </row>
    <row r="48" spans="1:5" x14ac:dyDescent="0.3">
      <c r="A48" s="67" t="s">
        <v>98</v>
      </c>
      <c r="B48" s="68"/>
      <c r="C48" s="64"/>
      <c r="D48" s="65">
        <f>+D40-D44</f>
        <v>84731.799899999998</v>
      </c>
      <c r="E48" s="65">
        <f>+E40-E44</f>
        <v>-108316.99746</v>
      </c>
    </row>
    <row r="49" spans="1:5" x14ac:dyDescent="0.3">
      <c r="A49" s="35"/>
      <c r="B49" s="35"/>
      <c r="C49" s="38"/>
      <c r="D49" s="48"/>
      <c r="E49" s="48"/>
    </row>
    <row r="50" spans="1:5" ht="16.5" customHeight="1" x14ac:dyDescent="0.3">
      <c r="A50" s="84" t="s">
        <v>101</v>
      </c>
      <c r="B50" s="85"/>
      <c r="C50" s="86"/>
      <c r="D50" s="63">
        <f>+D22+D37+D48</f>
        <v>-306665.06637003174</v>
      </c>
      <c r="E50" s="63">
        <f>+E22+E37+E48</f>
        <v>-744132.02103999991</v>
      </c>
    </row>
    <row r="51" spans="1:5" x14ac:dyDescent="0.3">
      <c r="A51" s="51"/>
      <c r="B51" s="51"/>
      <c r="C51" s="52"/>
      <c r="D51" s="47"/>
      <c r="E51" s="47"/>
    </row>
    <row r="52" spans="1:5" x14ac:dyDescent="0.3">
      <c r="A52" s="99" t="s">
        <v>104</v>
      </c>
      <c r="B52" s="99"/>
      <c r="C52" s="53"/>
      <c r="D52" s="42">
        <v>0</v>
      </c>
      <c r="E52" s="42">
        <v>0</v>
      </c>
    </row>
    <row r="53" spans="1:5" x14ac:dyDescent="0.3">
      <c r="A53" s="54" t="s">
        <v>106</v>
      </c>
      <c r="B53" s="35"/>
      <c r="C53" s="43"/>
      <c r="D53" s="42">
        <v>2106811.91132</v>
      </c>
      <c r="E53" s="42">
        <v>2705767.3893000004</v>
      </c>
    </row>
    <row r="54" spans="1:5" s="91" customFormat="1" ht="24" customHeight="1" x14ac:dyDescent="0.25">
      <c r="A54" s="87" t="s">
        <v>108</v>
      </c>
      <c r="B54" s="88"/>
      <c r="C54" s="89">
        <v>83</v>
      </c>
      <c r="D54" s="90">
        <f>+D50+D52+D53</f>
        <v>1800146.8449499682</v>
      </c>
      <c r="E54" s="90">
        <f>+E50+E52+E53</f>
        <v>1961635.3682600004</v>
      </c>
    </row>
    <row r="55" spans="1:5" x14ac:dyDescent="0.3">
      <c r="A55" s="35"/>
      <c r="B55" s="35"/>
      <c r="C55" s="38"/>
      <c r="D55" s="49" t="s">
        <v>126</v>
      </c>
      <c r="E55" s="49"/>
    </row>
    <row r="56" spans="1:5" x14ac:dyDescent="0.3">
      <c r="A56" s="35"/>
      <c r="B56" s="92" t="s">
        <v>122</v>
      </c>
      <c r="C56" s="38"/>
      <c r="D56" s="49" t="s">
        <v>126</v>
      </c>
      <c r="E56" s="49"/>
    </row>
    <row r="57" spans="1:5" x14ac:dyDescent="0.3">
      <c r="A57" s="55"/>
      <c r="B57" s="92"/>
      <c r="C57" s="38"/>
      <c r="D57" s="49"/>
      <c r="E57" s="49"/>
    </row>
    <row r="58" spans="1:5" x14ac:dyDescent="0.3">
      <c r="A58" s="55"/>
      <c r="B58" s="92" t="s">
        <v>123</v>
      </c>
      <c r="C58" s="38"/>
      <c r="D58" s="49"/>
      <c r="E58" s="49"/>
    </row>
    <row r="59" spans="1:5" x14ac:dyDescent="0.3">
      <c r="A59" s="55"/>
      <c r="B59" s="93" t="s">
        <v>112</v>
      </c>
    </row>
    <row r="60" spans="1:5" x14ac:dyDescent="0.3">
      <c r="B60" s="94"/>
    </row>
    <row r="61" spans="1:5" x14ac:dyDescent="0.3">
      <c r="B61" s="92"/>
    </row>
    <row r="62" spans="1:5" x14ac:dyDescent="0.3">
      <c r="B62" s="92"/>
    </row>
    <row r="63" spans="1:5" x14ac:dyDescent="0.3">
      <c r="B63" s="92"/>
    </row>
    <row r="64" spans="1:5" x14ac:dyDescent="0.3">
      <c r="B64" s="93" t="s">
        <v>113</v>
      </c>
    </row>
    <row r="65" spans="2:2" x14ac:dyDescent="0.3">
      <c r="B65" s="94"/>
    </row>
    <row r="66" spans="2:2" x14ac:dyDescent="0.3">
      <c r="B66" s="92" t="s">
        <v>124</v>
      </c>
    </row>
    <row r="67" spans="2:2" x14ac:dyDescent="0.3">
      <c r="B67" s="92"/>
    </row>
    <row r="68" spans="2:2" x14ac:dyDescent="0.3">
      <c r="B68" s="92" t="s">
        <v>125</v>
      </c>
    </row>
    <row r="69" spans="2:2" x14ac:dyDescent="0.3">
      <c r="B69" s="93" t="s">
        <v>114</v>
      </c>
    </row>
  </sheetData>
  <protectedRanges>
    <protectedRange sqref="E52" name="Rango4"/>
    <protectedRange sqref="B61" name="Rango2_1"/>
    <protectedRange sqref="D26:E30 E41:E43 E8:E15 E17:E21 D33:E36 E45:E47 E32" name="Rango1"/>
    <protectedRange sqref="D52" name="Rango3"/>
    <protectedRange sqref="B56" name="Rango2_1_2"/>
    <protectedRange sqref="B66" name="Rango2_1_1"/>
    <protectedRange sqref="E53" name="Rango3_1"/>
    <protectedRange sqref="D8:D15" name="Rango1_1"/>
    <protectedRange sqref="D17:D21" name="Rango1_2"/>
    <protectedRange sqref="D32" name="Rango1_3"/>
    <protectedRange sqref="D41:D43" name="Rango1_4"/>
    <protectedRange sqref="D45:D47" name="Rango1_5"/>
    <protectedRange sqref="D53" name="Rango3_2"/>
  </protectedRanges>
  <mergeCells count="5">
    <mergeCell ref="A1:E1"/>
    <mergeCell ref="A2:E2"/>
    <mergeCell ref="A3:E3"/>
    <mergeCell ref="A52:B52"/>
    <mergeCell ref="A4:E4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H24" sqref="H24"/>
    </sheetView>
  </sheetViews>
  <sheetFormatPr baseColWidth="10" defaultColWidth="11.42578125" defaultRowHeight="15" x14ac:dyDescent="0.25"/>
  <sheetData>
    <row r="1" spans="1:14" ht="18" x14ac:dyDescent="0.25">
      <c r="A1" s="101" t="s">
        <v>0</v>
      </c>
      <c r="B1" s="101"/>
      <c r="C1" s="101"/>
      <c r="D1" s="101"/>
    </row>
    <row r="2" spans="1:14" ht="15.75" thickBot="1" x14ac:dyDescent="0.3">
      <c r="A2" s="1"/>
      <c r="B2" s="1"/>
      <c r="C2" s="1"/>
      <c r="D2" s="1"/>
    </row>
    <row r="3" spans="1:14" ht="18.75" x14ac:dyDescent="0.3">
      <c r="A3" s="1"/>
      <c r="B3" s="1"/>
      <c r="C3" s="1"/>
      <c r="D3" s="1"/>
      <c r="G3" s="26" t="s">
        <v>116</v>
      </c>
      <c r="H3" s="27"/>
      <c r="I3" s="27"/>
      <c r="J3" s="27"/>
      <c r="K3" s="27"/>
      <c r="L3" s="27"/>
      <c r="M3" s="27"/>
      <c r="N3" s="28"/>
    </row>
    <row r="4" spans="1:14" ht="16.5" thickBot="1" x14ac:dyDescent="0.3">
      <c r="A4" s="3"/>
      <c r="B4" s="4" t="s">
        <v>1</v>
      </c>
      <c r="C4" s="5"/>
      <c r="D4" s="6"/>
      <c r="G4" s="29" t="s">
        <v>115</v>
      </c>
      <c r="H4" s="30"/>
      <c r="I4" s="30"/>
      <c r="J4" s="30"/>
      <c r="K4" s="30"/>
      <c r="L4" s="30"/>
      <c r="M4" s="30"/>
      <c r="N4" s="31"/>
    </row>
    <row r="5" spans="1:14" ht="21" x14ac:dyDescent="0.35">
      <c r="A5" s="4" t="s">
        <v>2</v>
      </c>
      <c r="B5" s="4" t="s">
        <v>3</v>
      </c>
      <c r="C5" s="7" t="s">
        <v>4</v>
      </c>
      <c r="D5" s="8" t="s">
        <v>5</v>
      </c>
    </row>
    <row r="6" spans="1:14" x14ac:dyDescent="0.25">
      <c r="A6" s="9">
        <v>1</v>
      </c>
      <c r="B6" s="9"/>
      <c r="C6" s="10" t="s">
        <v>7</v>
      </c>
      <c r="D6" s="11" t="s">
        <v>8</v>
      </c>
    </row>
    <row r="7" spans="1:14" x14ac:dyDescent="0.25">
      <c r="A7" s="2">
        <v>1</v>
      </c>
      <c r="B7" s="12"/>
      <c r="C7" s="13" t="s">
        <v>10</v>
      </c>
      <c r="D7" s="14" t="s">
        <v>11</v>
      </c>
    </row>
    <row r="8" spans="1:14" x14ac:dyDescent="0.25">
      <c r="A8" s="2">
        <v>2</v>
      </c>
      <c r="B8" s="2" t="s">
        <v>13</v>
      </c>
      <c r="C8" s="15" t="s">
        <v>14</v>
      </c>
      <c r="D8" s="16" t="s">
        <v>15</v>
      </c>
    </row>
    <row r="9" spans="1:14" x14ac:dyDescent="0.25">
      <c r="A9" s="2">
        <v>2</v>
      </c>
      <c r="B9" s="2" t="s">
        <v>13</v>
      </c>
      <c r="C9" s="15" t="s">
        <v>16</v>
      </c>
      <c r="D9" s="16" t="s">
        <v>17</v>
      </c>
    </row>
    <row r="10" spans="1:14" x14ac:dyDescent="0.25">
      <c r="A10" s="2">
        <v>2</v>
      </c>
      <c r="B10" s="2" t="s">
        <v>13</v>
      </c>
      <c r="C10" s="15" t="s">
        <v>18</v>
      </c>
      <c r="D10" s="16" t="s">
        <v>19</v>
      </c>
    </row>
    <row r="11" spans="1:14" x14ac:dyDescent="0.25">
      <c r="A11" s="2">
        <v>2</v>
      </c>
      <c r="B11" s="2" t="s">
        <v>13</v>
      </c>
      <c r="C11" s="15" t="s">
        <v>20</v>
      </c>
      <c r="D11" s="16" t="s">
        <v>21</v>
      </c>
    </row>
    <row r="12" spans="1:14" x14ac:dyDescent="0.25">
      <c r="A12" s="2">
        <v>2</v>
      </c>
      <c r="B12" s="2" t="s">
        <v>13</v>
      </c>
      <c r="C12" s="15" t="s">
        <v>22</v>
      </c>
      <c r="D12" s="16" t="s">
        <v>23</v>
      </c>
    </row>
    <row r="13" spans="1:14" x14ac:dyDescent="0.25">
      <c r="A13" s="2">
        <v>2</v>
      </c>
      <c r="B13" s="2" t="s">
        <v>13</v>
      </c>
      <c r="C13" s="15" t="s">
        <v>24</v>
      </c>
      <c r="D13" s="16" t="s">
        <v>25</v>
      </c>
    </row>
    <row r="14" spans="1:14" x14ac:dyDescent="0.25">
      <c r="A14" s="2">
        <v>2</v>
      </c>
      <c r="B14" s="2" t="s">
        <v>13</v>
      </c>
      <c r="C14" s="15" t="s">
        <v>27</v>
      </c>
      <c r="D14" s="16" t="s">
        <v>28</v>
      </c>
    </row>
    <row r="15" spans="1:14" x14ac:dyDescent="0.25">
      <c r="A15" s="2">
        <v>2</v>
      </c>
      <c r="B15" s="2" t="s">
        <v>13</v>
      </c>
      <c r="C15" s="15" t="s">
        <v>29</v>
      </c>
      <c r="D15" s="16" t="s">
        <v>30</v>
      </c>
    </row>
    <row r="16" spans="1:14" x14ac:dyDescent="0.25">
      <c r="A16" s="2">
        <v>1</v>
      </c>
      <c r="B16" s="12"/>
      <c r="C16" s="13" t="s">
        <v>31</v>
      </c>
      <c r="D16" s="14" t="s">
        <v>32</v>
      </c>
    </row>
    <row r="17" spans="1:4" x14ac:dyDescent="0.25">
      <c r="A17" s="2">
        <v>2</v>
      </c>
      <c r="B17" s="2" t="s">
        <v>34</v>
      </c>
      <c r="C17" s="15" t="s">
        <v>35</v>
      </c>
      <c r="D17" s="16" t="s">
        <v>36</v>
      </c>
    </row>
    <row r="18" spans="1:4" x14ac:dyDescent="0.25">
      <c r="A18" s="2">
        <v>2</v>
      </c>
      <c r="B18" s="2" t="s">
        <v>34</v>
      </c>
      <c r="C18" s="15" t="s">
        <v>37</v>
      </c>
      <c r="D18" s="16" t="s">
        <v>38</v>
      </c>
    </row>
    <row r="19" spans="1:4" x14ac:dyDescent="0.25">
      <c r="A19" s="2">
        <v>2</v>
      </c>
      <c r="B19" s="2" t="s">
        <v>34</v>
      </c>
      <c r="C19" s="15" t="s">
        <v>39</v>
      </c>
      <c r="D19" s="16" t="s">
        <v>40</v>
      </c>
    </row>
    <row r="20" spans="1:4" x14ac:dyDescent="0.25">
      <c r="A20" s="2">
        <v>2</v>
      </c>
      <c r="B20" s="2" t="s">
        <v>34</v>
      </c>
      <c r="C20" s="15" t="s">
        <v>41</v>
      </c>
      <c r="D20" s="16" t="s">
        <v>42</v>
      </c>
    </row>
    <row r="21" spans="1:4" x14ac:dyDescent="0.25">
      <c r="A21" s="2">
        <v>2</v>
      </c>
      <c r="B21" s="2" t="s">
        <v>34</v>
      </c>
      <c r="C21" s="15" t="s">
        <v>44</v>
      </c>
      <c r="D21" s="16" t="s">
        <v>45</v>
      </c>
    </row>
    <row r="22" spans="1:4" x14ac:dyDescent="0.25">
      <c r="A22" s="2"/>
      <c r="B22" s="17"/>
      <c r="C22" s="18"/>
      <c r="D22" s="19" t="s">
        <v>46</v>
      </c>
    </row>
    <row r="23" spans="1:4" x14ac:dyDescent="0.25">
      <c r="A23" s="1"/>
      <c r="B23" s="1"/>
      <c r="C23" s="1"/>
      <c r="D23" s="16"/>
    </row>
    <row r="24" spans="1:4" x14ac:dyDescent="0.25">
      <c r="A24" s="2">
        <v>1</v>
      </c>
      <c r="B24" s="9"/>
      <c r="C24" s="10" t="s">
        <v>48</v>
      </c>
      <c r="D24" s="11" t="s">
        <v>49</v>
      </c>
    </row>
    <row r="25" spans="1:4" x14ac:dyDescent="0.25">
      <c r="A25" s="2">
        <v>1</v>
      </c>
      <c r="B25" s="12"/>
      <c r="C25" s="13" t="s">
        <v>51</v>
      </c>
      <c r="D25" s="14" t="s">
        <v>11</v>
      </c>
    </row>
    <row r="26" spans="1:4" x14ac:dyDescent="0.25">
      <c r="A26" s="2">
        <v>2</v>
      </c>
      <c r="B26" s="2" t="s">
        <v>13</v>
      </c>
      <c r="C26" s="15" t="s">
        <v>52</v>
      </c>
      <c r="D26" s="16" t="s">
        <v>53</v>
      </c>
    </row>
    <row r="27" spans="1:4" x14ac:dyDescent="0.25">
      <c r="A27" s="2">
        <v>2</v>
      </c>
      <c r="B27" s="2" t="s">
        <v>13</v>
      </c>
      <c r="C27" s="15" t="s">
        <v>54</v>
      </c>
      <c r="D27" s="16" t="s">
        <v>55</v>
      </c>
    </row>
    <row r="28" spans="1:4" x14ac:dyDescent="0.25">
      <c r="A28" s="2">
        <v>2</v>
      </c>
      <c r="B28" s="2" t="s">
        <v>13</v>
      </c>
      <c r="C28" s="15" t="s">
        <v>56</v>
      </c>
      <c r="D28" s="16" t="s">
        <v>57</v>
      </c>
    </row>
    <row r="29" spans="1:4" x14ac:dyDescent="0.25">
      <c r="A29" s="2">
        <v>2</v>
      </c>
      <c r="B29" s="2" t="s">
        <v>13</v>
      </c>
      <c r="C29" s="15" t="s">
        <v>58</v>
      </c>
      <c r="D29" s="16" t="s">
        <v>59</v>
      </c>
    </row>
    <row r="30" spans="1:4" x14ac:dyDescent="0.25">
      <c r="A30" s="2">
        <v>2</v>
      </c>
      <c r="B30" s="2" t="s">
        <v>13</v>
      </c>
      <c r="C30" s="15" t="s">
        <v>61</v>
      </c>
      <c r="D30" s="16" t="s">
        <v>62</v>
      </c>
    </row>
    <row r="31" spans="1:4" x14ac:dyDescent="0.25">
      <c r="A31" s="2">
        <v>1</v>
      </c>
      <c r="B31" s="12"/>
      <c r="C31" s="13" t="s">
        <v>64</v>
      </c>
      <c r="D31" s="14" t="s">
        <v>32</v>
      </c>
    </row>
    <row r="32" spans="1:4" x14ac:dyDescent="0.25">
      <c r="A32" s="2">
        <v>2</v>
      </c>
      <c r="B32" s="2" t="s">
        <v>34</v>
      </c>
      <c r="C32" s="15" t="s">
        <v>65</v>
      </c>
      <c r="D32" s="16" t="s">
        <v>66</v>
      </c>
    </row>
    <row r="33" spans="1:4" x14ac:dyDescent="0.25">
      <c r="A33" s="2">
        <v>2</v>
      </c>
      <c r="B33" s="2" t="s">
        <v>34</v>
      </c>
      <c r="C33" s="15" t="s">
        <v>68</v>
      </c>
      <c r="D33" s="16" t="s">
        <v>69</v>
      </c>
    </row>
    <row r="34" spans="1:4" x14ac:dyDescent="0.25">
      <c r="A34" s="2">
        <v>2</v>
      </c>
      <c r="B34" s="2" t="s">
        <v>34</v>
      </c>
      <c r="C34" s="15" t="s">
        <v>70</v>
      </c>
      <c r="D34" s="16" t="s">
        <v>71</v>
      </c>
    </row>
    <row r="35" spans="1:4" x14ac:dyDescent="0.25">
      <c r="A35" s="2">
        <v>2</v>
      </c>
      <c r="B35" s="2" t="s">
        <v>34</v>
      </c>
      <c r="C35" s="15" t="s">
        <v>72</v>
      </c>
      <c r="D35" s="16" t="s">
        <v>73</v>
      </c>
    </row>
    <row r="36" spans="1:4" x14ac:dyDescent="0.25">
      <c r="A36" s="2">
        <v>2</v>
      </c>
      <c r="B36" s="2" t="s">
        <v>34</v>
      </c>
      <c r="C36" s="15" t="s">
        <v>74</v>
      </c>
      <c r="D36" s="16" t="s">
        <v>75</v>
      </c>
    </row>
    <row r="37" spans="1:4" x14ac:dyDescent="0.25">
      <c r="A37" s="2"/>
      <c r="B37" s="17"/>
      <c r="C37" s="18"/>
      <c r="D37" s="19" t="s">
        <v>76</v>
      </c>
    </row>
    <row r="38" spans="1:4" x14ac:dyDescent="0.25">
      <c r="A38" s="2"/>
      <c r="B38" s="2"/>
      <c r="C38" s="15"/>
      <c r="D38" s="16"/>
    </row>
    <row r="39" spans="1:4" x14ac:dyDescent="0.25">
      <c r="A39" s="2">
        <v>1</v>
      </c>
      <c r="B39" s="9"/>
      <c r="C39" s="10" t="s">
        <v>78</v>
      </c>
      <c r="D39" s="11" t="s">
        <v>79</v>
      </c>
    </row>
    <row r="40" spans="1:4" x14ac:dyDescent="0.25">
      <c r="A40" s="2">
        <v>1</v>
      </c>
      <c r="B40" s="12"/>
      <c r="C40" s="13" t="s">
        <v>81</v>
      </c>
      <c r="D40" s="14" t="s">
        <v>11</v>
      </c>
    </row>
    <row r="41" spans="1:4" x14ac:dyDescent="0.25">
      <c r="A41" s="2">
        <v>2</v>
      </c>
      <c r="B41" s="2" t="s">
        <v>13</v>
      </c>
      <c r="C41" s="15" t="s">
        <v>82</v>
      </c>
      <c r="D41" s="16" t="s">
        <v>83</v>
      </c>
    </row>
    <row r="42" spans="1:4" x14ac:dyDescent="0.25">
      <c r="A42" s="2">
        <v>2</v>
      </c>
      <c r="B42" s="2" t="s">
        <v>13</v>
      </c>
      <c r="C42" s="15" t="s">
        <v>84</v>
      </c>
      <c r="D42" s="16" t="s">
        <v>85</v>
      </c>
    </row>
    <row r="43" spans="1:4" x14ac:dyDescent="0.25">
      <c r="A43" s="2">
        <v>2</v>
      </c>
      <c r="B43" s="2" t="s">
        <v>13</v>
      </c>
      <c r="C43" s="15" t="s">
        <v>86</v>
      </c>
      <c r="D43" s="16" t="s">
        <v>87</v>
      </c>
    </row>
    <row r="44" spans="1:4" x14ac:dyDescent="0.25">
      <c r="A44" s="2">
        <v>1</v>
      </c>
      <c r="B44" s="12"/>
      <c r="C44" s="13" t="s">
        <v>89</v>
      </c>
      <c r="D44" s="14" t="s">
        <v>32</v>
      </c>
    </row>
    <row r="45" spans="1:4" x14ac:dyDescent="0.25">
      <c r="A45" s="2">
        <v>2</v>
      </c>
      <c r="B45" s="2" t="s">
        <v>34</v>
      </c>
      <c r="C45" s="15" t="s">
        <v>90</v>
      </c>
      <c r="D45" s="16" t="s">
        <v>91</v>
      </c>
    </row>
    <row r="46" spans="1:4" x14ac:dyDescent="0.25">
      <c r="A46" s="2">
        <v>2</v>
      </c>
      <c r="B46" s="2" t="s">
        <v>34</v>
      </c>
      <c r="C46" s="15" t="s">
        <v>92</v>
      </c>
      <c r="D46" s="16" t="s">
        <v>93</v>
      </c>
    </row>
    <row r="47" spans="1:4" x14ac:dyDescent="0.25">
      <c r="A47" s="2">
        <v>2</v>
      </c>
      <c r="B47" s="2" t="s">
        <v>34</v>
      </c>
      <c r="C47" s="15" t="s">
        <v>94</v>
      </c>
      <c r="D47" s="16" t="s">
        <v>95</v>
      </c>
    </row>
    <row r="48" spans="1:4" x14ac:dyDescent="0.25">
      <c r="A48" s="2"/>
      <c r="B48" s="17"/>
      <c r="C48" s="18" t="s">
        <v>96</v>
      </c>
      <c r="D48" s="19" t="s">
        <v>97</v>
      </c>
    </row>
    <row r="49" spans="1:4" x14ac:dyDescent="0.25">
      <c r="A49" s="2"/>
      <c r="B49" s="21"/>
      <c r="C49" s="20"/>
      <c r="D49" s="20"/>
    </row>
    <row r="50" spans="1:4" x14ac:dyDescent="0.25">
      <c r="A50" s="2"/>
      <c r="B50" s="21"/>
      <c r="C50" s="22" t="s">
        <v>99</v>
      </c>
      <c r="D50" s="23" t="s">
        <v>100</v>
      </c>
    </row>
    <row r="51" spans="1:4" x14ac:dyDescent="0.25">
      <c r="A51" s="2"/>
      <c r="B51" s="21"/>
      <c r="C51" s="20"/>
      <c r="D51" s="20"/>
    </row>
    <row r="52" spans="1:4" x14ac:dyDescent="0.25">
      <c r="A52" s="2"/>
      <c r="B52" s="21"/>
      <c r="C52" s="22" t="s">
        <v>102</v>
      </c>
      <c r="D52" s="23" t="s">
        <v>103</v>
      </c>
    </row>
    <row r="53" spans="1:4" x14ac:dyDescent="0.25">
      <c r="A53" s="24"/>
      <c r="B53" s="25"/>
      <c r="C53" s="22" t="s">
        <v>105</v>
      </c>
      <c r="D53" s="23" t="s">
        <v>106</v>
      </c>
    </row>
    <row r="54" spans="1:4" x14ac:dyDescent="0.25">
      <c r="A54" s="1"/>
      <c r="B54" s="1"/>
      <c r="C54" s="22" t="s">
        <v>107</v>
      </c>
      <c r="D54" s="23" t="s">
        <v>108</v>
      </c>
    </row>
  </sheetData>
  <sheetProtection password="AB91" sheet="1" objects="1" scenarios="1"/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EstadoFlujoEfectivo</vt:lpstr>
      <vt:lpstr>CatalogoCuentasFlujo</vt:lpstr>
      <vt:lpstr>EstadoFlujoEfectivo!Área_de_impresión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2024-04-02T15:40:11Z</cp:lastPrinted>
  <dcterms:created xsi:type="dcterms:W3CDTF">2015-08-11T20:07:31Z</dcterms:created>
  <dcterms:modified xsi:type="dcterms:W3CDTF">2024-04-02T15:40:22Z</dcterms:modified>
</cp:coreProperties>
</file>