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000"/>
  </bookViews>
  <sheets>
    <sheet name="EstadoDeudaPublica" sheetId="4" r:id="rId1"/>
    <sheet name="Data" sheetId="2" r:id="rId2"/>
  </sheets>
  <definedNames>
    <definedName name="_xlnm.Print_Area" localSheetId="0">EstadoDeudaPublica!$A$1:$O$70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4" l="1"/>
  <c r="H17" i="4"/>
  <c r="O17" i="4" s="1"/>
  <c r="A2" i="2" l="1"/>
  <c r="D2" i="2" l="1"/>
  <c r="C2" i="2"/>
  <c r="B2" i="2"/>
  <c r="M1" i="2" s="1"/>
</calcChain>
</file>

<file path=xl/sharedStrings.xml><?xml version="1.0" encoding="utf-8"?>
<sst xmlns="http://schemas.openxmlformats.org/spreadsheetml/2006/main" count="782" uniqueCount="721">
  <si>
    <t>IDEntidad</t>
  </si>
  <si>
    <t>Periodo</t>
  </si>
  <si>
    <t>UnidadTiempoPeriodo</t>
  </si>
  <si>
    <t>B1</t>
  </si>
  <si>
    <t>B2</t>
  </si>
  <si>
    <t>B3</t>
  </si>
  <si>
    <t>B4</t>
  </si>
  <si>
    <t>B5</t>
  </si>
  <si>
    <t>B6</t>
  </si>
  <si>
    <t>T1</t>
  </si>
  <si>
    <t>T2</t>
  </si>
  <si>
    <t>T3</t>
  </si>
  <si>
    <t>T4</t>
  </si>
  <si>
    <t>C1</t>
  </si>
  <si>
    <t>C2</t>
  </si>
  <si>
    <t>C3</t>
  </si>
  <si>
    <t>S1</t>
  </si>
  <si>
    <t>S2</t>
  </si>
  <si>
    <t>A1</t>
  </si>
  <si>
    <t xml:space="preserve">ESTADO DE LA DEUDA PUBLICA </t>
  </si>
  <si>
    <t>OBLIGACIONES</t>
  </si>
  <si>
    <t>IMPUTACIONES CONTABLES RELACIONADAS</t>
  </si>
  <si>
    <t xml:space="preserve">SALDO DEL CAPITAL AL INICIO DEL EJERCICIO INFORMADO </t>
  </si>
  <si>
    <t>MOVIMIENTOS DEL EJERCICIO</t>
  </si>
  <si>
    <t>INTERESES VENCIDOS</t>
  </si>
  <si>
    <t>GASTOS Y
COMISIONES
DEL EJERCICIO</t>
  </si>
  <si>
    <t>Incrementos</t>
  </si>
  <si>
    <t>Disminuciones</t>
  </si>
  <si>
    <t>Ajuste al Saldo inicial</t>
  </si>
  <si>
    <t>Mov. Presupuestarios</t>
  </si>
  <si>
    <t>Mov. sin impacto Presupuestario</t>
  </si>
  <si>
    <t>Total</t>
  </si>
  <si>
    <t>Pagados</t>
  </si>
  <si>
    <t>Impagos</t>
  </si>
  <si>
    <t xml:space="preserve">DEUDA PUBLICA TOTAL   </t>
  </si>
  <si>
    <t xml:space="preserve"> I.  DEUDA PUBLICA INTERNA   </t>
  </si>
  <si>
    <t xml:space="preserve">Titulos </t>
  </si>
  <si>
    <t>Préstamos</t>
  </si>
  <si>
    <t>Proveedores</t>
  </si>
  <si>
    <t>Otras Deudas</t>
  </si>
  <si>
    <t xml:space="preserve">       Resto del Sector Público no financiero</t>
  </si>
  <si>
    <t xml:space="preserve">       Banco Central  </t>
  </si>
  <si>
    <t xml:space="preserve">       Resto del Sector Público financiero</t>
  </si>
  <si>
    <t xml:space="preserve">II. DEUDA PÚBLICA EXTERNA </t>
  </si>
  <si>
    <t>Préstamos multilaterales</t>
  </si>
  <si>
    <t>Préstamos bilaterales</t>
  </si>
  <si>
    <t>Banca Privada</t>
  </si>
  <si>
    <t>28 de Febrero</t>
  </si>
  <si>
    <t>30 de Abril</t>
  </si>
  <si>
    <t>30 de Junio</t>
  </si>
  <si>
    <t>31 de Agosto</t>
  </si>
  <si>
    <t>31 de Octubre</t>
  </si>
  <si>
    <t>31 de Diciembre</t>
  </si>
  <si>
    <t>31 de Marzo</t>
  </si>
  <si>
    <t>30 de Setiembre</t>
  </si>
  <si>
    <t>PODER EJECUTIVO ( MINISTERIOS DE LA REPUBLICA )</t>
  </si>
  <si>
    <t>Presidencia de la República</t>
  </si>
  <si>
    <t>Ministerio de la Presidencia (MP)</t>
  </si>
  <si>
    <t>Ministerio de Gobernación y Policía</t>
  </si>
  <si>
    <t>Ministerio de Relaciones Exteriores y Culto (RE)</t>
  </si>
  <si>
    <t>Ministerio de Seguridad Pública (MSP)</t>
  </si>
  <si>
    <t xml:space="preserve">Ministerio de Hacienda (MHD)  </t>
  </si>
  <si>
    <t xml:space="preserve">Ministerio de Agricultura y Ganadería (MAG)  </t>
  </si>
  <si>
    <t>Ministerio de Economía, Industria y Comercio (MEIC)</t>
  </si>
  <si>
    <t xml:space="preserve">Ministerio de Obras Públicas y Transportes (MOPT) </t>
  </si>
  <si>
    <t xml:space="preserve">Ministerio de Educación Pública (MEP) </t>
  </si>
  <si>
    <t>Ministerio de Salud</t>
  </si>
  <si>
    <t>Ministerio de Trabajo y Seguridad Social (MTSS)</t>
  </si>
  <si>
    <t>Ministerio de Cultura, Juventud y Deportes (MCJD)</t>
  </si>
  <si>
    <t xml:space="preserve">Ministerio de Justicia y Gracia </t>
  </si>
  <si>
    <t>Ministerio de la Vivienda y Asentamientos Humanos (MIVAH)</t>
  </si>
  <si>
    <t>Ministerio de Comercio Exterior (COMEX)</t>
  </si>
  <si>
    <t>Ministerio de Planificación Nacional y Política Económica   (MIDEPLAN)</t>
  </si>
  <si>
    <t>Ministerio de Ciencia y Tecnología (MICIT)</t>
  </si>
  <si>
    <t xml:space="preserve">Ministerio de Ambiente, Energía  y Telecomunicaciones (MINAET) </t>
  </si>
  <si>
    <t>Servicio de la Deuda Pública</t>
  </si>
  <si>
    <t>Regímenes de Pensiones con Cargo al Presupuesto de la  República</t>
  </si>
  <si>
    <t>Obras Específicas</t>
  </si>
  <si>
    <t xml:space="preserve">OTROS PODERES DE LA REPUBLICA </t>
  </si>
  <si>
    <t>Asamblea Legislativa</t>
  </si>
  <si>
    <t>Contraloría General de la República (CGR)</t>
  </si>
  <si>
    <t>Defensoría de los Habitantes de la República</t>
  </si>
  <si>
    <t xml:space="preserve">Poder Judicial </t>
  </si>
  <si>
    <t>Tribunal Supremo de Elecciones (TSE)</t>
  </si>
  <si>
    <t>ÓRGANOS DESCONCENTRADOS</t>
  </si>
  <si>
    <t>Casa de Cultura de Puntarenas</t>
  </si>
  <si>
    <t xml:space="preserve">Centro Costarricense de Producción Cinematográfica </t>
  </si>
  <si>
    <t>Centro Cultural e Histórico José Figueres Ferrer</t>
  </si>
  <si>
    <t>Centro Nacional de la Música</t>
  </si>
  <si>
    <t>Comisión de Energía Atómica de Costa Rica (CEA)</t>
  </si>
  <si>
    <t>Comisión Nacional de Conmemoraciones Históricas (CNCH)</t>
  </si>
  <si>
    <t xml:space="preserve">Comisión Nacional para la Defensa del Idioma </t>
  </si>
  <si>
    <t>Comisión Nacional para la Gestión de la Biodiversidad  (CONAGEBIO)</t>
  </si>
  <si>
    <t>Comisión Nacional de Prevención de Riesgos y Atención de Emergencias  (CNE)</t>
  </si>
  <si>
    <t>Comisión Nacional de Vacunación y Epidemiología</t>
  </si>
  <si>
    <t>Comisión de Ordenamiento y Manejo de la Cuenca Alta del  Río Reventazón  (CONCURE)</t>
  </si>
  <si>
    <t>Consejo Nacional de Concesiones (CNC)</t>
  </si>
  <si>
    <t>Consejo Nacional de la Persona Adulta Mayor (CONAPAM)</t>
  </si>
  <si>
    <t>Consejo Nacional de la Política Pública de la Persona Joven (CPJ)</t>
  </si>
  <si>
    <t>Consejo Nacional de Vialidad (CONAVI)</t>
  </si>
  <si>
    <t>Consejo de Salud Ocupacional (CSO)</t>
  </si>
  <si>
    <t>Consejo de Seguridad Vial (COSEVI)</t>
  </si>
  <si>
    <t>Consejo Superior de Educación (CSE)</t>
  </si>
  <si>
    <t>Consejo Técnico de Asistencia Médico Social (CTAMS)</t>
  </si>
  <si>
    <t xml:space="preserve">Consejo Técnico de Aviación Civil (CTAC) </t>
  </si>
  <si>
    <t>Consejo de Transporte Público (CTP)</t>
  </si>
  <si>
    <t>Dirección Ejecutora de Proyectos de  Mideplan (DEP)</t>
  </si>
  <si>
    <t>Dirección de Geología y Minas</t>
  </si>
  <si>
    <t>Dirección Nacional Centros Educacion y Nutrición  Centros Infantiles Atención Integral ( CEN CINAI )</t>
  </si>
  <si>
    <t>Dirección Nacional de Notariado</t>
  </si>
  <si>
    <t>Fideicomiso Proyecto de Crédito y Desarrollo Agrícola Pequeños Productores de la Zona Norte (PPZN)</t>
  </si>
  <si>
    <t>Fondo de Desarrollo Social y Asignaciones Familiares (FODESAF)</t>
  </si>
  <si>
    <t>Fondo Especial del Servicio Nacional de Guardacostas</t>
  </si>
  <si>
    <t xml:space="preserve">Fondo Nacional de Becas  (FONABE) </t>
  </si>
  <si>
    <t>Fondo Nacional de Financiamiento Forestal (FONAFIFO)</t>
  </si>
  <si>
    <t xml:space="preserve">Fondo de Preinversión de Mideplan  </t>
  </si>
  <si>
    <t>Fondo Nacional de Becas  de Solidaridad Social</t>
  </si>
  <si>
    <t>Fundación Nacional de Clubes 4 - S (FUNAC)</t>
  </si>
  <si>
    <t>Instituto sobre Alcoholismo y Farmacodependencia  (IAFA)</t>
  </si>
  <si>
    <t>Instituto Costarricense sobre Drogas  (ICD)</t>
  </si>
  <si>
    <t>Instituto Costarricense de Investigación y Enseñanza en Nutrición y Salud  (INCIENSA)</t>
  </si>
  <si>
    <t>Instituto Meteorológico Nacional (IMN)</t>
  </si>
  <si>
    <t>Instituto Nacional de Innovación y Transferencia en Tecnología agropecuaria (INTA)</t>
  </si>
  <si>
    <t>Junta Administrativa del Archivo Nacional (JAAN)</t>
  </si>
  <si>
    <t>Junta Administrativa  de la Dirección General de Migración y Extranjería</t>
  </si>
  <si>
    <t>Junta Administrativa de la Imprenta Nacional (JAIN)</t>
  </si>
  <si>
    <t>Junta Directiva  del Parque Recreativo  Nacional Playas de Manuel Antonio</t>
  </si>
  <si>
    <t xml:space="preserve">Junta Administrativa del Registro Nacional  </t>
  </si>
  <si>
    <t>Laboratorio Costarricense de Metrología (LACOMET)</t>
  </si>
  <si>
    <t>Museo de Arte Costarricense</t>
  </si>
  <si>
    <t>Museo de Arte y Diseño Contemporáneo (MADC)</t>
  </si>
  <si>
    <t>Museo Histórico Cultural Juan Santamaría</t>
  </si>
  <si>
    <t>Museo Nacional de Costa Rica (MNCR)</t>
  </si>
  <si>
    <t>Museo Dr. Rafael Ángel Calderón Guardia</t>
  </si>
  <si>
    <t>Oficina de Cooperación Internacional de la Salud (OCIS)</t>
  </si>
  <si>
    <t xml:space="preserve">Patronato de Construcciones, Instalaciones y Adquisiciones de Bienes  </t>
  </si>
  <si>
    <t>Patronato Nacional de Ciegos  (PANACI)</t>
  </si>
  <si>
    <t>Patronato Nacional de Rehabilitación  (PANARE)</t>
  </si>
  <si>
    <t>Parque Marino del Pacífico</t>
  </si>
  <si>
    <t>Servicio Fitosanitario del Estado</t>
  </si>
  <si>
    <t>Servicio Nacional de Salud Animal (SENASA)</t>
  </si>
  <si>
    <t xml:space="preserve"> Sistema Nacional de Áreas de Conservación (SINAC) </t>
  </si>
  <si>
    <t>Teatro Nacional (TNCR)</t>
  </si>
  <si>
    <t>Teatro Popular Mélico Salazar  (TPMS)</t>
  </si>
  <si>
    <t>Tribunal Registral Administrativo  (TRA)</t>
  </si>
  <si>
    <t>Unidad Coordinadora del Programa de Mejoramiento de la  Calidad de la Educación General Básica (PROMECE)</t>
  </si>
  <si>
    <t>Unidad de Coordinación del Proyecto Limón Ciudad Puerto</t>
  </si>
  <si>
    <t xml:space="preserve">Unidad Ejecutora Programa Regularización del Catastro y Registro  </t>
  </si>
  <si>
    <t>INSTITUCIONES DESCENTRALIZADAS NO EMPRESARIALES</t>
  </si>
  <si>
    <t>Autoridad Reguladora de Servicios Públicos (ARESEP)</t>
  </si>
  <si>
    <t xml:space="preserve">Benemérito Cuerpo de Bomberos de Costa Rica </t>
  </si>
  <si>
    <t>Caja Costarricense de Seguro Social (CCSS)</t>
  </si>
  <si>
    <t xml:space="preserve">Colegio Universitario de Cartago (CUC) </t>
  </si>
  <si>
    <t xml:space="preserve">Colegio Universitario de Limón (CUNLIMON) </t>
  </si>
  <si>
    <t>Comisión Nacional de Asuntos Indígenas (CONAI)</t>
  </si>
  <si>
    <t xml:space="preserve">Consejo Nacional de Rectores (CONARE) </t>
  </si>
  <si>
    <t xml:space="preserve">Consejo Nacional de Rehabilitación y Educación Especial  (CNREE) </t>
  </si>
  <si>
    <t>Fondo de Desarrollo de la Provincia de Limón  (FODELI)</t>
  </si>
  <si>
    <t>Instituto Costarricense del Deporte y la Recreación (ICODER)</t>
  </si>
  <si>
    <t xml:space="preserve">Instituto Costarricense de Pesca y Acuicultura  (INCOPESCA)  </t>
  </si>
  <si>
    <t xml:space="preserve">Instituto Costarricense de Turismo (ICT) </t>
  </si>
  <si>
    <t>Instituto de Fomento y Asesoría Municipal (IFAM)</t>
  </si>
  <si>
    <t xml:space="preserve">Instituto Mixto de Ayuda Social (IMAS) </t>
  </si>
  <si>
    <t>Instituto Nacional de Aprendizaje (INA)</t>
  </si>
  <si>
    <t>Instituto Nacional de Estadística y Censos (INEC)</t>
  </si>
  <si>
    <t>Instituto Nacional de las Mujeres (INAMU)</t>
  </si>
  <si>
    <t>Instituto Tecnológico de Costa Rica (ITCR)</t>
  </si>
  <si>
    <t xml:space="preserve">Juntas Administrativas de colegios  y otras instituciones educativas </t>
  </si>
  <si>
    <t>Junta Administrativa Colegio San Luis Gonzaga  (JACSLG)</t>
  </si>
  <si>
    <t xml:space="preserve">Junta  de Desarrollo Regional de la Zona Sur de la Provincia de Puntarenas (JUDESUR) </t>
  </si>
  <si>
    <t>Juntas de Educacion</t>
  </si>
  <si>
    <t xml:space="preserve">Oficina Nacional  de Semillas (ONS) </t>
  </si>
  <si>
    <t xml:space="preserve">Patronato Nacional de la Infancia (PANI) </t>
  </si>
  <si>
    <t>Programa Integral de Mercadeo Agropecuario (PIMA)</t>
  </si>
  <si>
    <t>Servicio Nacional de Aguas Subterráneas, Riego y Avenamiento  (SENARA)</t>
  </si>
  <si>
    <t xml:space="preserve">Superintendencia de Telecomunicaciones (SUTEL) </t>
  </si>
  <si>
    <t xml:space="preserve">Universidad de Costa Rica  (UCR) </t>
  </si>
  <si>
    <t>Universidad Estatal a Distancia  (UNED)</t>
  </si>
  <si>
    <t>Universidad Nacional  (UNA)</t>
  </si>
  <si>
    <t xml:space="preserve">Universidad Técnica Nacional </t>
  </si>
  <si>
    <t>GOBIERNOS LOCALES</t>
  </si>
  <si>
    <t xml:space="preserve">Municipalidad de San José </t>
  </si>
  <si>
    <t>Municipalidad de Escazú</t>
  </si>
  <si>
    <t>Municipalidad de Desamparados</t>
  </si>
  <si>
    <t>Municipalidad de Puriscal</t>
  </si>
  <si>
    <t>Municipalidad de Tarrazú</t>
  </si>
  <si>
    <t>Municipalidad de Aserrí</t>
  </si>
  <si>
    <t>Municipalidad de Mora</t>
  </si>
  <si>
    <t>Municipalidad de Goicoechea</t>
  </si>
  <si>
    <t>Municipalidad de Santa Ana</t>
  </si>
  <si>
    <t>Municipalidad de Alajuelita</t>
  </si>
  <si>
    <t>Municipalidad de Vásquez de Coronado</t>
  </si>
  <si>
    <t>Municipalidad de Acosta</t>
  </si>
  <si>
    <t>Municipalidad de Tibás</t>
  </si>
  <si>
    <t>Municipalidad de Moravia</t>
  </si>
  <si>
    <t>Municipalidad de Montes de Oca</t>
  </si>
  <si>
    <t>Municipalidad de Turrubares</t>
  </si>
  <si>
    <t>Municipalidad de Dota</t>
  </si>
  <si>
    <t>Municipalidad de Curridabat</t>
  </si>
  <si>
    <t>Municipalidad de Pérez Zeledón</t>
  </si>
  <si>
    <t>Municipalidad de León Cortés</t>
  </si>
  <si>
    <t>Municipalidad de Alajuela</t>
  </si>
  <si>
    <t>Municipalidad de San Ramón</t>
  </si>
  <si>
    <t>Municipalidad de Grecia</t>
  </si>
  <si>
    <t>Municipalidad de San Mateo</t>
  </si>
  <si>
    <t>Municipalidad de Atenas</t>
  </si>
  <si>
    <t>Municipalidad de Naranjo</t>
  </si>
  <si>
    <t>Municipalidad de Palmares</t>
  </si>
  <si>
    <t>Municipalidad de Poás</t>
  </si>
  <si>
    <t>Municipalidad de Orotina</t>
  </si>
  <si>
    <t>Municipalidad de San Carlos</t>
  </si>
  <si>
    <t>Municipalidad de Alfaro Ruíz</t>
  </si>
  <si>
    <t>Municipalidad de Valverde Vega</t>
  </si>
  <si>
    <t>Municipalidad de Upala</t>
  </si>
  <si>
    <t>Municipalidad de Los Chiles</t>
  </si>
  <si>
    <t>Municipalidad de Guatuso</t>
  </si>
  <si>
    <t>Concejo Municipal de Distrito de Peñas Blancas de San Ramón</t>
  </si>
  <si>
    <t>Municipalidad de Cartago</t>
  </si>
  <si>
    <t>Municipalidad de Paraíso</t>
  </si>
  <si>
    <t>Municipalidad de La Unión</t>
  </si>
  <si>
    <t>Municipalidad de Jiménez</t>
  </si>
  <si>
    <t>Municipalidad de Turrialba</t>
  </si>
  <si>
    <t>Municipalidad de Alvarado</t>
  </si>
  <si>
    <t>Municipalidad de Oreamuno</t>
  </si>
  <si>
    <t>Municipalidad de El Guarco</t>
  </si>
  <si>
    <t>Concejo Municipal de Distrito de Cervantes de Alvarado</t>
  </si>
  <si>
    <t xml:space="preserve">Concejo Municipal de Distrito de Tucurrique de Jiménez </t>
  </si>
  <si>
    <t>Municipalidades de Heredia</t>
  </si>
  <si>
    <t>Municipalidades de Barva</t>
  </si>
  <si>
    <t>Municipalidad de Santo Domingo</t>
  </si>
  <si>
    <t>Municipalidad de Santa Barbara</t>
  </si>
  <si>
    <t>Municipalidad de San Rafael</t>
  </si>
  <si>
    <t>Municipalidad de San Isidro</t>
  </si>
  <si>
    <t>Municipalidad de Belén</t>
  </si>
  <si>
    <t>Municipalidad de Flores</t>
  </si>
  <si>
    <t>Municipalidad de San Pablo</t>
  </si>
  <si>
    <t>Municipalidad de Sarapiquí</t>
  </si>
  <si>
    <t>Municipalidad de Liberia</t>
  </si>
  <si>
    <t>Municipalidad de Nicoya</t>
  </si>
  <si>
    <t>Municipalidad de Santa Cruz</t>
  </si>
  <si>
    <t>Municipalidad de Bagases</t>
  </si>
  <si>
    <t>Municipalidad de Carrillo</t>
  </si>
  <si>
    <t>Municipalidad de Cañas</t>
  </si>
  <si>
    <t>Municipalidad de Abangares</t>
  </si>
  <si>
    <t>Municipalidad de Tilarán</t>
  </si>
  <si>
    <t>Municipalidad de Nandayure</t>
  </si>
  <si>
    <t>Municipalidad de La Cruz</t>
  </si>
  <si>
    <t>Municipalidad de Hojancha</t>
  </si>
  <si>
    <t>Concejo Municipal de Distrito de Colorado de Abangares</t>
  </si>
  <si>
    <t>Municipalidad de Puntarenas</t>
  </si>
  <si>
    <t>Municipalidad de Esparza</t>
  </si>
  <si>
    <t>Municipalidad de Buenos Aires</t>
  </si>
  <si>
    <t>Municipalidad de Montes de Oro</t>
  </si>
  <si>
    <t>Municipalidad de Osa</t>
  </si>
  <si>
    <t>Municipalidad de Aguirre</t>
  </si>
  <si>
    <t>Municipalidad de Golfito</t>
  </si>
  <si>
    <t>Municipalidad de Coto Brus</t>
  </si>
  <si>
    <t>Municipalidad de Parrita</t>
  </si>
  <si>
    <t>Municipalidad de Corredores</t>
  </si>
  <si>
    <t>Municipalidad de Garabito</t>
  </si>
  <si>
    <t>Concejo Municipal de Distrito de Cóbano Puntarenas</t>
  </si>
  <si>
    <t>Concejo Municipal de Distrito de Monteverde de Puntarenas</t>
  </si>
  <si>
    <t>Concejo Municipal de Distrito de Lepanto de Puntarenas</t>
  </si>
  <si>
    <t>Concejo Municipal de Distrito de Paquera de Puntarenas</t>
  </si>
  <si>
    <t>Municipalidades de Limón</t>
  </si>
  <si>
    <t>Municipalidad de Pococí</t>
  </si>
  <si>
    <t>Municipalidad de Siquirres</t>
  </si>
  <si>
    <t>Municipalidad de Talamanca</t>
  </si>
  <si>
    <t>Municipalidad de Matina</t>
  </si>
  <si>
    <t>Municipalidad de Guácimo</t>
  </si>
  <si>
    <t>Comités Cantonales de Deportes y Recreación</t>
  </si>
  <si>
    <t>Convenio Cooperativo Intermunicipal</t>
  </si>
  <si>
    <t>Federación de Gobiernos Locales Costarricenses Fronterizos con Nicaragua</t>
  </si>
  <si>
    <t>Federación de Municipalidades de Cantones Productores de Banano (CAPROBA)</t>
  </si>
  <si>
    <t>Federación de Municipalidades de  la Provincia de Cartago   (FEMUCARTAGO)</t>
  </si>
  <si>
    <t>Federación de Municipalidades y Consejos Municipales de Distrito del Pacífico (FEMUPAC)</t>
  </si>
  <si>
    <t>Federación Metropolitana  de Municipalidades de San José   (FEMETRON)</t>
  </si>
  <si>
    <t xml:space="preserve">Federación de Consejos Municipales de Distrito </t>
  </si>
  <si>
    <t>Federación de Municipalidades de Heredia.</t>
  </si>
  <si>
    <t>Federación de Municipalidades de Guanacaste</t>
  </si>
  <si>
    <t xml:space="preserve">Federación Occidental de Municipalidades de Alajuela (FEDOMA) </t>
  </si>
  <si>
    <t>Federación de Municipalidades de los Santos (FEMUSAN)</t>
  </si>
  <si>
    <t>Federación de Municipalidades de la Región Sur de la Provincia de  Puntarenas  (FEDEMSUR)</t>
  </si>
  <si>
    <t>Junta Administrativa Cementerios de Goicoechea</t>
  </si>
  <si>
    <t xml:space="preserve">Junta Administradora del Cementerio General y Las Rosas de Alajuela </t>
  </si>
  <si>
    <t xml:space="preserve">Junta Administrativa de Cementerios de Limón </t>
  </si>
  <si>
    <t>Junta de Protección Social de Cartago</t>
  </si>
  <si>
    <t>Liga de Municipalidades de Alajuela Occidental</t>
  </si>
  <si>
    <t>Unión Nacional de Gobiernos Locales</t>
  </si>
  <si>
    <t>EMPRESAS PÚBLICAS NO FINANCIERAS NACIONALES</t>
  </si>
  <si>
    <t xml:space="preserve">Compañía Nacional de Fuerza y Luz S.A. (CNFL) </t>
  </si>
  <si>
    <t xml:space="preserve">Consejo Nacional de Producción (CNP)  </t>
  </si>
  <si>
    <t xml:space="preserve">Correos de Costa Rica S.A. (CORREOS) </t>
  </si>
  <si>
    <t>Hospital del Trauma S.A.</t>
  </si>
  <si>
    <t>Instituto Costarricense de Acueductos y Alcantarillados (ICAA)</t>
  </si>
  <si>
    <t>Instituto Costarricense de Electricidad (ICE)</t>
  </si>
  <si>
    <t>Instituto Costarricense de Ferrocarriles (INCOFER)</t>
  </si>
  <si>
    <t xml:space="preserve">Instituto Costarricense de Puertos del Pacífico (INCOP) </t>
  </si>
  <si>
    <t xml:space="preserve">Junta de Administración Portuaria y de Desarrollo de la Vertiente Atlántica  (JAPDEVA) </t>
  </si>
  <si>
    <t xml:space="preserve">Junta de Protección Social (JPS) </t>
  </si>
  <si>
    <t>Radiográfica Costarricense S.A. (RACSA)</t>
  </si>
  <si>
    <t>Refinadora Costarricense de Petróleo S.A. (RECOPE S.A)</t>
  </si>
  <si>
    <t>Sistema Nacional de Radio y Televisión Cultural  S.A (SINART  S.A)</t>
  </si>
  <si>
    <t>EMPRESAS PÚBLICAS NO FINANCIERAS MUNICIPALES</t>
  </si>
  <si>
    <t xml:space="preserve">Empresa de Servicios Públicos de Heredia S.A. (ESPH) </t>
  </si>
  <si>
    <t>Empresa Hidroeléctrica los Negros S.A. (EHLN S.A.)</t>
  </si>
  <si>
    <t xml:space="preserve">Junta Administrativa del Servicio Eléctrico de Cartago (JASEC) </t>
  </si>
  <si>
    <t>INSTITUCIONES PÚBLICAS FINANCIERAS</t>
  </si>
  <si>
    <t>Banco Crédito Agrícola de Cartago (BCAC)</t>
  </si>
  <si>
    <t>Banco de Costa Rica (BCR)</t>
  </si>
  <si>
    <t>Banco Internacional de Costa Rica  S.A (BICSA)</t>
  </si>
  <si>
    <t>Banco Nacional de Costa Rica (BNCR)</t>
  </si>
  <si>
    <t xml:space="preserve">Almacén Fiscal  Agrícola de Cartago S.A. </t>
  </si>
  <si>
    <t xml:space="preserve">Bancrédito Agencia de Seguros S.A. </t>
  </si>
  <si>
    <t>Banco Crédito Agrícola de Cartago-Puesto de Bolsa S.A.</t>
  </si>
  <si>
    <t>Banco Crédito Agrícola de Cartago-Sociedad Administradora Fondos Inversión S.A.</t>
  </si>
  <si>
    <t>BCR – Pensión Operadora de Planes de  Pensiones Complementarias S.A.</t>
  </si>
  <si>
    <t>BCR-Sociedad Administradora de Fondos de Inversión S.A.</t>
  </si>
  <si>
    <t>BCR Valores S.A.</t>
  </si>
  <si>
    <t>BN -Sociedad Administradora de Fondos de Inversión S.A.</t>
  </si>
  <si>
    <t>BN -Valores Puesto de Bolsa S.A.</t>
  </si>
  <si>
    <t>BN -Vital Operadora de Planes de Pensiones Complementarias S.A.</t>
  </si>
  <si>
    <t>BN - Procesadora de Medios de Pago S.A.</t>
  </si>
  <si>
    <t>BCR Corredora de Seguros, S.A</t>
  </si>
  <si>
    <t>Comisión Nacional de Préstamos para la Educación (CONAPE)</t>
  </si>
  <si>
    <t xml:space="preserve">Depósito Agrícola de Cartago S.A. </t>
  </si>
  <si>
    <t>Instituto Nacional de Fomento Cooperativo (INFOCOOP)</t>
  </si>
  <si>
    <t>Instituto Nacional de Seguros (INS)</t>
  </si>
  <si>
    <t>INS-Pensiones Operadora de Pensiones Complementarias S.A</t>
  </si>
  <si>
    <t>INS Valores Puesto de Bolsa S.A.</t>
  </si>
  <si>
    <t>Instituto Nacional de Vivienda y Urbanismo (INVU)</t>
  </si>
  <si>
    <t xml:space="preserve">INS Inversiones Sociedad Administradora de Fondos de Inversión S.A. (SAFI) </t>
  </si>
  <si>
    <t>INS Internacional S.A.</t>
  </si>
  <si>
    <t>INS Intermediario de Seguros S.A.</t>
  </si>
  <si>
    <t>INSurance Servicios S.A.</t>
  </si>
  <si>
    <t>INS – VIDA S.A.</t>
  </si>
  <si>
    <t xml:space="preserve">Operadora de Pensiones Complementarias y de Capitalización Laboral de la  C.C.S.S. S.A </t>
  </si>
  <si>
    <t xml:space="preserve">Operadora de Planes Pensiones Complementarias Banco  Popular Desarrollo Comunal S.A </t>
  </si>
  <si>
    <t>Popular Sociedad Agencia de Seguros S.A</t>
  </si>
  <si>
    <t>Popular Sociedad de Fondos de Inversión S.A</t>
  </si>
  <si>
    <t>Popular Valores Puesto de Bolsa S.A</t>
  </si>
  <si>
    <t>Banco Central de Costa Rica (BCCR)</t>
  </si>
  <si>
    <t>Consejo Nacional de Supervisión del Sistema Financiero (CONASSIF)</t>
  </si>
  <si>
    <t xml:space="preserve">Consejo Rector del Sistema de Banca para el Desarrollo </t>
  </si>
  <si>
    <t>Superintendencia General de Entidades Financieras (SUGEF)</t>
  </si>
  <si>
    <t>Superintendencia General de Valores (SUGEVAL)</t>
  </si>
  <si>
    <t>Superintendencia General de Pensiones (SUPEN)</t>
  </si>
  <si>
    <t>Superintendencia General de Seguros (SUGESE)</t>
  </si>
  <si>
    <t>ENTES PUBLICOS ESTATALES</t>
  </si>
  <si>
    <t xml:space="preserve">Academia Nacional de Ciencias   </t>
  </si>
  <si>
    <t xml:space="preserve">Casa Hogar de la Tía Tere </t>
  </si>
  <si>
    <t xml:space="preserve">Colegios Profesionales </t>
  </si>
  <si>
    <t>Consejo Nacional de cooperativas ( CONACOOP)</t>
  </si>
  <si>
    <t xml:space="preserve">Corporación  Arrocera Nacional  (CONARROZ)  </t>
  </si>
  <si>
    <t xml:space="preserve">Corporación Ganadera  </t>
  </si>
  <si>
    <t xml:space="preserve">Corporacion Hortícola Nacional ( CHN )  </t>
  </si>
  <si>
    <t xml:space="preserve">Ente Costarricense de Acreditación </t>
  </si>
  <si>
    <t xml:space="preserve">Fondo Nacional de Estabilización Cafetalera (FONECAFE)  </t>
  </si>
  <si>
    <t xml:space="preserve">Fondo de Apoyo para Educación Superior y Técnica del  Puntarenense  </t>
  </si>
  <si>
    <t xml:space="preserve">Instituto del Café de Costa Rica (ICAFE)   </t>
  </si>
  <si>
    <t xml:space="preserve">Junta de Pensiones y Jubilaciones del Magisterio Nacional  (JUPEMA)   </t>
  </si>
  <si>
    <t xml:space="preserve">Liga Agrícola Industrial de la Caña (LAICA)  </t>
  </si>
  <si>
    <t xml:space="preserve">Oficina Nacional Forestal  (ONAFO)  </t>
  </si>
  <si>
    <t xml:space="preserve">Promotora de Comercio Exterior (PROCOMER)  </t>
  </si>
  <si>
    <t xml:space="preserve">Corporación Bananera Nacional S.A  (CORBANA) </t>
  </si>
  <si>
    <t xml:space="preserve">Editorial Costa Rica (ECR)  </t>
  </si>
  <si>
    <t xml:space="preserve">Banco Popular y de Desarrollo Comunal (BPDC)  </t>
  </si>
  <si>
    <t xml:space="preserve">Banco Hipotecario de la Vivienda (BANHVI)  </t>
  </si>
  <si>
    <t>11000</t>
  </si>
  <si>
    <t>11201</t>
  </si>
  <si>
    <t>11202</t>
  </si>
  <si>
    <t>11203</t>
  </si>
  <si>
    <t>11204</t>
  </si>
  <si>
    <t>11205</t>
  </si>
  <si>
    <t>11206</t>
  </si>
  <si>
    <t>11207</t>
  </si>
  <si>
    <t>11208</t>
  </si>
  <si>
    <t>11209</t>
  </si>
  <si>
    <t>11210</t>
  </si>
  <si>
    <t>11211</t>
  </si>
  <si>
    <t>11212</t>
  </si>
  <si>
    <t>11213</t>
  </si>
  <si>
    <t>11214</t>
  </si>
  <si>
    <t>11215</t>
  </si>
  <si>
    <t>11216</t>
  </si>
  <si>
    <t>11217</t>
  </si>
  <si>
    <t>11218</t>
  </si>
  <si>
    <t>11219</t>
  </si>
  <si>
    <t>11230</t>
  </si>
  <si>
    <t>11231</t>
  </si>
  <si>
    <t>11232</t>
  </si>
  <si>
    <t>13000</t>
  </si>
  <si>
    <t>13101</t>
  </si>
  <si>
    <t>13102</t>
  </si>
  <si>
    <t>13103</t>
  </si>
  <si>
    <t>13301</t>
  </si>
  <si>
    <t>13401</t>
  </si>
  <si>
    <t>12000</t>
  </si>
  <si>
    <t>12510</t>
  </si>
  <si>
    <t>12530</t>
  </si>
  <si>
    <t>12531</t>
  </si>
  <si>
    <t>12534</t>
  </si>
  <si>
    <t>12550</t>
  </si>
  <si>
    <t>12551</t>
  </si>
  <si>
    <t>12552</t>
  </si>
  <si>
    <t>12553</t>
  </si>
  <si>
    <t>12554</t>
  </si>
  <si>
    <t>12555</t>
  </si>
  <si>
    <t>12556</t>
  </si>
  <si>
    <t>12580</t>
  </si>
  <si>
    <t>12582</t>
  </si>
  <si>
    <t>12583</t>
  </si>
  <si>
    <t>12584</t>
  </si>
  <si>
    <t>12586</t>
  </si>
  <si>
    <t>12587</t>
  </si>
  <si>
    <t>12588</t>
  </si>
  <si>
    <t>12589</t>
  </si>
  <si>
    <t>12590</t>
  </si>
  <si>
    <t>12591</t>
  </si>
  <si>
    <t>12630</t>
  </si>
  <si>
    <t>12631</t>
  </si>
  <si>
    <t>12634</t>
  </si>
  <si>
    <t>12637</t>
  </si>
  <si>
    <t>12651</t>
  </si>
  <si>
    <t>12700</t>
  </si>
  <si>
    <t>12701</t>
  </si>
  <si>
    <t>12703</t>
  </si>
  <si>
    <t>12704</t>
  </si>
  <si>
    <t>12706</t>
  </si>
  <si>
    <t>12712</t>
  </si>
  <si>
    <t>12720</t>
  </si>
  <si>
    <t>12750</t>
  </si>
  <si>
    <t>12751</t>
  </si>
  <si>
    <t>12752</t>
  </si>
  <si>
    <t>12753</t>
  </si>
  <si>
    <t>12755</t>
  </si>
  <si>
    <t>12780</t>
  </si>
  <si>
    <t>12781</t>
  </si>
  <si>
    <t>12782</t>
  </si>
  <si>
    <t>12783</t>
  </si>
  <si>
    <t>12784</t>
  </si>
  <si>
    <t>12795</t>
  </si>
  <si>
    <t>12800</t>
  </si>
  <si>
    <t>12801</t>
  </si>
  <si>
    <t>12802</t>
  </si>
  <si>
    <t>12804</t>
  </si>
  <si>
    <t>12805</t>
  </si>
  <si>
    <t>12820</t>
  </si>
  <si>
    <t>12850</t>
  </si>
  <si>
    <t>12852</t>
  </si>
  <si>
    <t>12853</t>
  </si>
  <si>
    <t>12901</t>
  </si>
  <si>
    <t>12902</t>
  </si>
  <si>
    <t>12908</t>
  </si>
  <si>
    <t>12920</t>
  </si>
  <si>
    <t>12921</t>
  </si>
  <si>
    <t>12940</t>
  </si>
  <si>
    <t>12942</t>
  </si>
  <si>
    <t>12946</t>
  </si>
  <si>
    <t>12961</t>
  </si>
  <si>
    <t>14000</t>
  </si>
  <si>
    <t>14110</t>
  </si>
  <si>
    <t>14115</t>
  </si>
  <si>
    <t>14120</t>
  </si>
  <si>
    <t>14132</t>
  </si>
  <si>
    <t>14133</t>
  </si>
  <si>
    <t>14150</t>
  </si>
  <si>
    <t>14161</t>
  </si>
  <si>
    <t>14162</t>
  </si>
  <si>
    <t>14163</t>
  </si>
  <si>
    <t>14222</t>
  </si>
  <si>
    <t>14223</t>
  </si>
  <si>
    <t>14224</t>
  </si>
  <si>
    <t>14225</t>
  </si>
  <si>
    <t>14226</t>
  </si>
  <si>
    <t>14227</t>
  </si>
  <si>
    <t>14228</t>
  </si>
  <si>
    <t>14229</t>
  </si>
  <si>
    <t>14230</t>
  </si>
  <si>
    <t>14231</t>
  </si>
  <si>
    <t>14250</t>
  </si>
  <si>
    <t>14251</t>
  </si>
  <si>
    <t>14252</t>
  </si>
  <si>
    <t>14253</t>
  </si>
  <si>
    <t>14267</t>
  </si>
  <si>
    <t>14290</t>
  </si>
  <si>
    <t>14300</t>
  </si>
  <si>
    <t>14320</t>
  </si>
  <si>
    <t>14326</t>
  </si>
  <si>
    <t>14340</t>
  </si>
  <si>
    <t>14341</t>
  </si>
  <si>
    <t>14342</t>
  </si>
  <si>
    <t>14353</t>
  </si>
  <si>
    <t>15000</t>
  </si>
  <si>
    <t>15101</t>
  </si>
  <si>
    <t>15102</t>
  </si>
  <si>
    <t>15103</t>
  </si>
  <si>
    <t>15104</t>
  </si>
  <si>
    <t>15105</t>
  </si>
  <si>
    <t>15106</t>
  </si>
  <si>
    <t>15107</t>
  </si>
  <si>
    <t>15108</t>
  </si>
  <si>
    <t>15109</t>
  </si>
  <si>
    <t>15110</t>
  </si>
  <si>
    <t>15111</t>
  </si>
  <si>
    <t>15112</t>
  </si>
  <si>
    <t>15113</t>
  </si>
  <si>
    <t>15114</t>
  </si>
  <si>
    <t>15115</t>
  </si>
  <si>
    <t>15116</t>
  </si>
  <si>
    <t>15117</t>
  </si>
  <si>
    <t>15118</t>
  </si>
  <si>
    <t>15119</t>
  </si>
  <si>
    <t>15120</t>
  </si>
  <si>
    <t>15201</t>
  </si>
  <si>
    <t>15202</t>
  </si>
  <si>
    <t>15203</t>
  </si>
  <si>
    <t>15204</t>
  </si>
  <si>
    <t>15205</t>
  </si>
  <si>
    <t>15206</t>
  </si>
  <si>
    <t>15207</t>
  </si>
  <si>
    <t>15208</t>
  </si>
  <si>
    <t>15209</t>
  </si>
  <si>
    <t>15210</t>
  </si>
  <si>
    <t>15211</t>
  </si>
  <si>
    <t>15212</t>
  </si>
  <si>
    <t>15213</t>
  </si>
  <si>
    <t>15214</t>
  </si>
  <si>
    <t>15215</t>
  </si>
  <si>
    <t>15220</t>
  </si>
  <si>
    <t>15301</t>
  </si>
  <si>
    <t>15302</t>
  </si>
  <si>
    <t>15303</t>
  </si>
  <si>
    <t>15304</t>
  </si>
  <si>
    <t>15305</t>
  </si>
  <si>
    <t>15306</t>
  </si>
  <si>
    <t>15307</t>
  </si>
  <si>
    <t>15308</t>
  </si>
  <si>
    <t>15320</t>
  </si>
  <si>
    <t>15321</t>
  </si>
  <si>
    <t>15401</t>
  </si>
  <si>
    <t>15402</t>
  </si>
  <si>
    <t>15403</t>
  </si>
  <si>
    <t>15404</t>
  </si>
  <si>
    <t>15405</t>
  </si>
  <si>
    <t>15406</t>
  </si>
  <si>
    <t>15407</t>
  </si>
  <si>
    <t>15408</t>
  </si>
  <si>
    <t>15409</t>
  </si>
  <si>
    <t>15410</t>
  </si>
  <si>
    <t>15501</t>
  </si>
  <si>
    <t>15502</t>
  </si>
  <si>
    <t>15503</t>
  </si>
  <si>
    <t>15504</t>
  </si>
  <si>
    <t>15505</t>
  </si>
  <si>
    <t>15506</t>
  </si>
  <si>
    <t>15507</t>
  </si>
  <si>
    <t>15508</t>
  </si>
  <si>
    <t>15509</t>
  </si>
  <si>
    <t>15510</t>
  </si>
  <si>
    <t>15511</t>
  </si>
  <si>
    <t>15520</t>
  </si>
  <si>
    <t>15601</t>
  </si>
  <si>
    <t>15602</t>
  </si>
  <si>
    <t>15603</t>
  </si>
  <si>
    <t>15604</t>
  </si>
  <si>
    <t>15605</t>
  </si>
  <si>
    <t>15606</t>
  </si>
  <si>
    <t>15607</t>
  </si>
  <si>
    <t>15608</t>
  </si>
  <si>
    <t>15609</t>
  </si>
  <si>
    <t>15610</t>
  </si>
  <si>
    <t>15611</t>
  </si>
  <si>
    <t>15620</t>
  </si>
  <si>
    <t>15621</t>
  </si>
  <si>
    <t>15622</t>
  </si>
  <si>
    <t>15623</t>
  </si>
  <si>
    <t>15701</t>
  </si>
  <si>
    <t>15702</t>
  </si>
  <si>
    <t>15703</t>
  </si>
  <si>
    <t>15704</t>
  </si>
  <si>
    <t>15705</t>
  </si>
  <si>
    <t>15706</t>
  </si>
  <si>
    <t>15910</t>
  </si>
  <si>
    <t>15911</t>
  </si>
  <si>
    <t>15920</t>
  </si>
  <si>
    <t>15921</t>
  </si>
  <si>
    <t>15922</t>
  </si>
  <si>
    <t>15924</t>
  </si>
  <si>
    <t>15925</t>
  </si>
  <si>
    <t>15926</t>
  </si>
  <si>
    <t>15927</t>
  </si>
  <si>
    <t>15928</t>
  </si>
  <si>
    <t>15929</t>
  </si>
  <si>
    <t>15930</t>
  </si>
  <si>
    <t>15933</t>
  </si>
  <si>
    <t>15940</t>
  </si>
  <si>
    <t>15941</t>
  </si>
  <si>
    <t>15944</t>
  </si>
  <si>
    <t>15946</t>
  </si>
  <si>
    <t>15950</t>
  </si>
  <si>
    <t>15980</t>
  </si>
  <si>
    <t>16000</t>
  </si>
  <si>
    <t>16100</t>
  </si>
  <si>
    <t>16101</t>
  </si>
  <si>
    <t>16120</t>
  </si>
  <si>
    <t>16145</t>
  </si>
  <si>
    <t>16150</t>
  </si>
  <si>
    <t>16151</t>
  </si>
  <si>
    <t>16152</t>
  </si>
  <si>
    <t>16153</t>
  </si>
  <si>
    <t>16170</t>
  </si>
  <si>
    <t>16171</t>
  </si>
  <si>
    <t>16180</t>
  </si>
  <si>
    <t>16181</t>
  </si>
  <si>
    <t>16190</t>
  </si>
  <si>
    <t>17000</t>
  </si>
  <si>
    <t>17100</t>
  </si>
  <si>
    <t>17150</t>
  </si>
  <si>
    <t>17200</t>
  </si>
  <si>
    <t>20000</t>
  </si>
  <si>
    <t>21100</t>
  </si>
  <si>
    <t>21101</t>
  </si>
  <si>
    <t>21102</t>
  </si>
  <si>
    <t>21103</t>
  </si>
  <si>
    <t>22120</t>
  </si>
  <si>
    <t>22121</t>
  </si>
  <si>
    <t>22122</t>
  </si>
  <si>
    <t>22123</t>
  </si>
  <si>
    <t>22124</t>
  </si>
  <si>
    <t>22125</t>
  </si>
  <si>
    <t>22126</t>
  </si>
  <si>
    <t>22128</t>
  </si>
  <si>
    <t>22129</t>
  </si>
  <si>
    <t>22130</t>
  </si>
  <si>
    <t>22131</t>
  </si>
  <si>
    <t>22136</t>
  </si>
  <si>
    <t>22150</t>
  </si>
  <si>
    <t>22160</t>
  </si>
  <si>
    <t>22190</t>
  </si>
  <si>
    <t>22191</t>
  </si>
  <si>
    <t>22192</t>
  </si>
  <si>
    <t>22193</t>
  </si>
  <si>
    <t>22194</t>
  </si>
  <si>
    <t>22195</t>
  </si>
  <si>
    <t>22198</t>
  </si>
  <si>
    <t>22205</t>
  </si>
  <si>
    <t>22208</t>
  </si>
  <si>
    <t>22211</t>
  </si>
  <si>
    <t>22230</t>
  </si>
  <si>
    <t>22231</t>
  </si>
  <si>
    <t>22239</t>
  </si>
  <si>
    <t>22240</t>
  </si>
  <si>
    <t>22241</t>
  </si>
  <si>
    <t>23100</t>
  </si>
  <si>
    <t>23150</t>
  </si>
  <si>
    <t>23155</t>
  </si>
  <si>
    <t>23200</t>
  </si>
  <si>
    <t>23201</t>
  </si>
  <si>
    <t>23202</t>
  </si>
  <si>
    <t>23208</t>
  </si>
  <si>
    <t>31000</t>
  </si>
  <si>
    <t>31100</t>
  </si>
  <si>
    <t>31121</t>
  </si>
  <si>
    <t>32130</t>
  </si>
  <si>
    <t>31160</t>
  </si>
  <si>
    <t>31180</t>
  </si>
  <si>
    <t>31182</t>
  </si>
  <si>
    <t>31185</t>
  </si>
  <si>
    <t>31200</t>
  </si>
  <si>
    <t>31211</t>
  </si>
  <si>
    <t>31215</t>
  </si>
  <si>
    <t>31220</t>
  </si>
  <si>
    <t>31254</t>
  </si>
  <si>
    <t>31260</t>
  </si>
  <si>
    <t>31270</t>
  </si>
  <si>
    <t>31301</t>
  </si>
  <si>
    <t>31114</t>
  </si>
  <si>
    <t>31130</t>
  </si>
  <si>
    <t>31104</t>
  </si>
  <si>
    <t>31127</t>
  </si>
  <si>
    <t xml:space="preserve">SALDO DEL CAPITAL
EN COLONES AL CIERRE
DEL PERIODO </t>
  </si>
  <si>
    <t>Miles de Colones</t>
  </si>
  <si>
    <t>Consejo Nacional de Clubes 4-S</t>
  </si>
  <si>
    <t>12575</t>
  </si>
  <si>
    <t>12570</t>
  </si>
  <si>
    <t>12505</t>
  </si>
  <si>
    <t>12581</t>
  </si>
  <si>
    <r>
      <t xml:space="preserve">       Gobierno Central  </t>
    </r>
    <r>
      <rPr>
        <b/>
        <vertAlign val="superscript"/>
        <sz val="10"/>
        <rFont val="Arial Narrow"/>
        <family val="2"/>
      </rPr>
      <t xml:space="preserve">  </t>
    </r>
  </si>
  <si>
    <r>
      <t xml:space="preserve">      Gobierno Local  </t>
    </r>
    <r>
      <rPr>
        <b/>
        <vertAlign val="superscript"/>
        <sz val="10"/>
        <rFont val="Arial Narrow"/>
        <family val="2"/>
      </rPr>
      <t xml:space="preserve">  </t>
    </r>
  </si>
  <si>
    <t>14296</t>
  </si>
  <si>
    <t>15216</t>
  </si>
  <si>
    <t>Municipalidad de Rio Cuarto</t>
  </si>
  <si>
    <t>Consejo Nacional de Investigacion en Salud (CONIS )</t>
  </si>
  <si>
    <t xml:space="preserve">Promotora Costarricense Innovación e Investigación (PROMOTORA) </t>
  </si>
  <si>
    <t>Instituto de Desarrollo Rural (INDER)</t>
  </si>
  <si>
    <t>14275</t>
  </si>
  <si>
    <t>14990</t>
  </si>
  <si>
    <t>Sistema Nacional de Educación Superior (SINAES)</t>
  </si>
  <si>
    <t>22165</t>
  </si>
  <si>
    <t>Agencia de proteccion de datos de los habitantes</t>
  </si>
  <si>
    <t>Consejo Nacional de Personas con Discapacidad ( CONAPDIS)</t>
  </si>
  <si>
    <t>Patronato Nacional de Rehabilitacion ( PANARE)</t>
  </si>
  <si>
    <t>12756</t>
  </si>
  <si>
    <t>Instituto Desarrollo Profesional Uladislao Gámez Solano</t>
  </si>
  <si>
    <t>M01</t>
  </si>
  <si>
    <t>31 de Enero</t>
  </si>
  <si>
    <t>M02</t>
  </si>
  <si>
    <t>M04</t>
  </si>
  <si>
    <t>M05</t>
  </si>
  <si>
    <t>31 de Mayo</t>
  </si>
  <si>
    <t>M07</t>
  </si>
  <si>
    <t>31 de Julio</t>
  </si>
  <si>
    <t>M08</t>
  </si>
  <si>
    <t>M10</t>
  </si>
  <si>
    <t>M11</t>
  </si>
  <si>
    <t>30 de Noviembre</t>
  </si>
  <si>
    <t>FileName</t>
  </si>
  <si>
    <t>Saldo al Cierre 31/12/2022</t>
  </si>
  <si>
    <t>Saldo Ajustado al 1/01/2022</t>
  </si>
  <si>
    <t>Del 01 de Enero de 2024 al 31 de Mayo del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</si>
</sst>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name val="Arial Narrow"/>
      <family val="2"/>
    </font>
    <font>
      <sz val="11"/>
      <color theme="1"/>
      <name val="Arial Narrow"/>
      <family val="2"/>
    </font>
    <font>
      <b/>
      <sz val="10"/>
      <name val="Arial Narrow"/>
      <family val="2"/>
    </font>
    <font>
      <b/>
      <sz val="10"/>
      <color theme="0"/>
      <name val="Arial Narrow"/>
      <family val="2"/>
    </font>
    <font>
      <b/>
      <vertAlign val="superscript"/>
      <sz val="10"/>
      <name val="Arial Narrow"/>
      <family val="2"/>
    </font>
    <font>
      <sz val="10"/>
      <name val="Arial Narrow"/>
      <family val="2"/>
    </font>
    <font>
      <b/>
      <i/>
      <sz val="10"/>
      <name val="Arial Narrow"/>
      <family val="2"/>
    </font>
    <font>
      <i/>
      <sz val="11"/>
      <name val="Arial Narrow"/>
      <family val="2"/>
    </font>
    <font>
      <sz val="10"/>
      <color theme="0"/>
      <name val="Arial Narrow"/>
      <family val="2"/>
    </font>
    <font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indexed="23"/>
      </patternFill>
    </fill>
    <fill>
      <patternFill patternType="solid">
        <fgColor theme="4" tint="-0.249977111117893"/>
        <bgColor indexed="31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3">
    <xf numFmtId="0" fontId="0" fillId="0" borderId="0"/>
    <xf numFmtId="0" fontId="2" fillId="0" borderId="0"/>
    <xf numFmtId="164" fontId="3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1" applyFont="1" applyAlignment="1">
      <alignment wrapText="1"/>
    </xf>
    <xf numFmtId="0" fontId="0" fillId="0" borderId="1" xfId="0" applyBorder="1"/>
    <xf numFmtId="49" fontId="0" fillId="0" borderId="1" xfId="0" applyNumberFormat="1" applyBorder="1" applyAlignment="1">
      <alignment horizontal="left"/>
    </xf>
    <xf numFmtId="49" fontId="0" fillId="0" borderId="1" xfId="0" applyNumberFormat="1" applyBorder="1"/>
    <xf numFmtId="0" fontId="5" fillId="0" borderId="0" xfId="0" applyFont="1"/>
    <xf numFmtId="0" fontId="9" fillId="0" borderId="4" xfId="0" applyFont="1" applyBorder="1" applyAlignment="1">
      <alignment horizontal="left" vertical="top" indent="10"/>
    </xf>
    <xf numFmtId="0" fontId="9" fillId="0" borderId="5" xfId="0" applyFont="1" applyBorder="1" applyAlignment="1">
      <alignment horizontal="left" vertical="top" indent="10"/>
    </xf>
    <xf numFmtId="0" fontId="5" fillId="0" borderId="5" xfId="0" applyFont="1" applyBorder="1"/>
    <xf numFmtId="0" fontId="5" fillId="0" borderId="3" xfId="0" applyFont="1" applyBorder="1"/>
    <xf numFmtId="0" fontId="5" fillId="0" borderId="6" xfId="0" applyFont="1" applyBorder="1"/>
    <xf numFmtId="0" fontId="9" fillId="0" borderId="0" xfId="0" applyFont="1" applyAlignment="1">
      <alignment horizontal="left" vertical="top" indent="10"/>
    </xf>
    <xf numFmtId="0" fontId="5" fillId="0" borderId="0" xfId="0" applyFont="1" applyAlignment="1">
      <alignment vertical="center"/>
    </xf>
    <xf numFmtId="0" fontId="7" fillId="3" borderId="2" xfId="0" applyFont="1" applyFill="1" applyBorder="1" applyAlignment="1">
      <alignment horizontal="left" vertical="center"/>
    </xf>
    <xf numFmtId="164" fontId="7" fillId="3" borderId="2" xfId="2" applyFont="1" applyFill="1" applyBorder="1" applyAlignment="1">
      <alignment horizontal="center" vertical="center"/>
    </xf>
    <xf numFmtId="0" fontId="7" fillId="4" borderId="2" xfId="0" applyFont="1" applyFill="1" applyBorder="1" applyAlignment="1">
      <alignment vertical="center"/>
    </xf>
    <xf numFmtId="164" fontId="7" fillId="4" borderId="2" xfId="2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top"/>
    </xf>
    <xf numFmtId="164" fontId="6" fillId="0" borderId="2" xfId="2" applyFont="1" applyBorder="1" applyAlignment="1">
      <alignment horizontal="center"/>
    </xf>
    <xf numFmtId="0" fontId="9" fillId="0" borderId="2" xfId="0" applyFont="1" applyBorder="1" applyAlignment="1">
      <alignment horizontal="left" vertical="top" indent="4"/>
    </xf>
    <xf numFmtId="0" fontId="9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left" vertical="top" wrapText="1"/>
    </xf>
    <xf numFmtId="164" fontId="6" fillId="0" borderId="2" xfId="2" applyFont="1" applyBorder="1" applyAlignment="1" applyProtection="1">
      <alignment horizontal="center"/>
    </xf>
    <xf numFmtId="0" fontId="13" fillId="0" borderId="0" xfId="0" applyFont="1"/>
    <xf numFmtId="49" fontId="0" fillId="0" borderId="0" xfId="0" applyNumberFormat="1"/>
    <xf numFmtId="0" fontId="12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right"/>
    </xf>
    <xf numFmtId="0" fontId="9" fillId="0" borderId="0" xfId="0" applyFont="1" applyBorder="1" applyAlignment="1">
      <alignment horizontal="left" vertical="top"/>
    </xf>
    <xf numFmtId="0" fontId="12" fillId="2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0"/>
  <sheetViews>
    <sheetView showGridLines="0" tabSelected="1" workbookViewId="0">
      <selection activeCell="H10" sqref="H10"/>
    </sheetView>
  </sheetViews>
  <sheetFormatPr baseColWidth="10" defaultColWidth="11.42578125" defaultRowHeight="16.5" x14ac:dyDescent="0.3"/>
  <cols>
    <col min="1" max="1" width="45.7109375" style="5" customWidth="1"/>
    <col min="2" max="2" width="15.7109375" style="5" customWidth="1"/>
    <col min="3" max="3" width="15.42578125" style="5" customWidth="1"/>
    <col min="4" max="4" width="12.7109375" style="5" customWidth="1"/>
    <col min="5" max="5" width="15.5703125" style="5" customWidth="1"/>
    <col min="6" max="6" width="13.7109375" style="5" customWidth="1"/>
    <col min="7" max="8" width="12.7109375" style="5" customWidth="1"/>
    <col min="9" max="9" width="13" style="5" customWidth="1"/>
    <col min="10" max="15" width="12.7109375" style="5" customWidth="1"/>
    <col min="16" max="256" width="11.42578125" style="5"/>
    <col min="257" max="257" width="45.7109375" style="5" customWidth="1"/>
    <col min="258" max="258" width="15.7109375" style="5" customWidth="1"/>
    <col min="259" max="261" width="12.7109375" style="5" customWidth="1"/>
    <col min="262" max="262" width="13.7109375" style="5" customWidth="1"/>
    <col min="263" max="264" width="12.7109375" style="5" customWidth="1"/>
    <col min="265" max="265" width="13" style="5" customWidth="1"/>
    <col min="266" max="271" width="12.7109375" style="5" customWidth="1"/>
    <col min="272" max="512" width="11.42578125" style="5"/>
    <col min="513" max="513" width="45.7109375" style="5" customWidth="1"/>
    <col min="514" max="514" width="15.7109375" style="5" customWidth="1"/>
    <col min="515" max="517" width="12.7109375" style="5" customWidth="1"/>
    <col min="518" max="518" width="13.7109375" style="5" customWidth="1"/>
    <col min="519" max="520" width="12.7109375" style="5" customWidth="1"/>
    <col min="521" max="521" width="13" style="5" customWidth="1"/>
    <col min="522" max="527" width="12.7109375" style="5" customWidth="1"/>
    <col min="528" max="768" width="11.42578125" style="5"/>
    <col min="769" max="769" width="45.7109375" style="5" customWidth="1"/>
    <col min="770" max="770" width="15.7109375" style="5" customWidth="1"/>
    <col min="771" max="773" width="12.7109375" style="5" customWidth="1"/>
    <col min="774" max="774" width="13.7109375" style="5" customWidth="1"/>
    <col min="775" max="776" width="12.7109375" style="5" customWidth="1"/>
    <col min="777" max="777" width="13" style="5" customWidth="1"/>
    <col min="778" max="783" width="12.7109375" style="5" customWidth="1"/>
    <col min="784" max="1024" width="11.42578125" style="5"/>
    <col min="1025" max="1025" width="45.7109375" style="5" customWidth="1"/>
    <col min="1026" max="1026" width="15.7109375" style="5" customWidth="1"/>
    <col min="1027" max="1029" width="12.7109375" style="5" customWidth="1"/>
    <col min="1030" max="1030" width="13.7109375" style="5" customWidth="1"/>
    <col min="1031" max="1032" width="12.7109375" style="5" customWidth="1"/>
    <col min="1033" max="1033" width="13" style="5" customWidth="1"/>
    <col min="1034" max="1039" width="12.7109375" style="5" customWidth="1"/>
    <col min="1040" max="1280" width="11.42578125" style="5"/>
    <col min="1281" max="1281" width="45.7109375" style="5" customWidth="1"/>
    <col min="1282" max="1282" width="15.7109375" style="5" customWidth="1"/>
    <col min="1283" max="1285" width="12.7109375" style="5" customWidth="1"/>
    <col min="1286" max="1286" width="13.7109375" style="5" customWidth="1"/>
    <col min="1287" max="1288" width="12.7109375" style="5" customWidth="1"/>
    <col min="1289" max="1289" width="13" style="5" customWidth="1"/>
    <col min="1290" max="1295" width="12.7109375" style="5" customWidth="1"/>
    <col min="1296" max="1536" width="11.42578125" style="5"/>
    <col min="1537" max="1537" width="45.7109375" style="5" customWidth="1"/>
    <col min="1538" max="1538" width="15.7109375" style="5" customWidth="1"/>
    <col min="1539" max="1541" width="12.7109375" style="5" customWidth="1"/>
    <col min="1542" max="1542" width="13.7109375" style="5" customWidth="1"/>
    <col min="1543" max="1544" width="12.7109375" style="5" customWidth="1"/>
    <col min="1545" max="1545" width="13" style="5" customWidth="1"/>
    <col min="1546" max="1551" width="12.7109375" style="5" customWidth="1"/>
    <col min="1552" max="1792" width="11.42578125" style="5"/>
    <col min="1793" max="1793" width="45.7109375" style="5" customWidth="1"/>
    <col min="1794" max="1794" width="15.7109375" style="5" customWidth="1"/>
    <col min="1795" max="1797" width="12.7109375" style="5" customWidth="1"/>
    <col min="1798" max="1798" width="13.7109375" style="5" customWidth="1"/>
    <col min="1799" max="1800" width="12.7109375" style="5" customWidth="1"/>
    <col min="1801" max="1801" width="13" style="5" customWidth="1"/>
    <col min="1802" max="1807" width="12.7109375" style="5" customWidth="1"/>
    <col min="1808" max="2048" width="11.42578125" style="5"/>
    <col min="2049" max="2049" width="45.7109375" style="5" customWidth="1"/>
    <col min="2050" max="2050" width="15.7109375" style="5" customWidth="1"/>
    <col min="2051" max="2053" width="12.7109375" style="5" customWidth="1"/>
    <col min="2054" max="2054" width="13.7109375" style="5" customWidth="1"/>
    <col min="2055" max="2056" width="12.7109375" style="5" customWidth="1"/>
    <col min="2057" max="2057" width="13" style="5" customWidth="1"/>
    <col min="2058" max="2063" width="12.7109375" style="5" customWidth="1"/>
    <col min="2064" max="2304" width="11.42578125" style="5"/>
    <col min="2305" max="2305" width="45.7109375" style="5" customWidth="1"/>
    <col min="2306" max="2306" width="15.7109375" style="5" customWidth="1"/>
    <col min="2307" max="2309" width="12.7109375" style="5" customWidth="1"/>
    <col min="2310" max="2310" width="13.7109375" style="5" customWidth="1"/>
    <col min="2311" max="2312" width="12.7109375" style="5" customWidth="1"/>
    <col min="2313" max="2313" width="13" style="5" customWidth="1"/>
    <col min="2314" max="2319" width="12.7109375" style="5" customWidth="1"/>
    <col min="2320" max="2560" width="11.42578125" style="5"/>
    <col min="2561" max="2561" width="45.7109375" style="5" customWidth="1"/>
    <col min="2562" max="2562" width="15.7109375" style="5" customWidth="1"/>
    <col min="2563" max="2565" width="12.7109375" style="5" customWidth="1"/>
    <col min="2566" max="2566" width="13.7109375" style="5" customWidth="1"/>
    <col min="2567" max="2568" width="12.7109375" style="5" customWidth="1"/>
    <col min="2569" max="2569" width="13" style="5" customWidth="1"/>
    <col min="2570" max="2575" width="12.7109375" style="5" customWidth="1"/>
    <col min="2576" max="2816" width="11.42578125" style="5"/>
    <col min="2817" max="2817" width="45.7109375" style="5" customWidth="1"/>
    <col min="2818" max="2818" width="15.7109375" style="5" customWidth="1"/>
    <col min="2819" max="2821" width="12.7109375" style="5" customWidth="1"/>
    <col min="2822" max="2822" width="13.7109375" style="5" customWidth="1"/>
    <col min="2823" max="2824" width="12.7109375" style="5" customWidth="1"/>
    <col min="2825" max="2825" width="13" style="5" customWidth="1"/>
    <col min="2826" max="2831" width="12.7109375" style="5" customWidth="1"/>
    <col min="2832" max="3072" width="11.42578125" style="5"/>
    <col min="3073" max="3073" width="45.7109375" style="5" customWidth="1"/>
    <col min="3074" max="3074" width="15.7109375" style="5" customWidth="1"/>
    <col min="3075" max="3077" width="12.7109375" style="5" customWidth="1"/>
    <col min="3078" max="3078" width="13.7109375" style="5" customWidth="1"/>
    <col min="3079" max="3080" width="12.7109375" style="5" customWidth="1"/>
    <col min="3081" max="3081" width="13" style="5" customWidth="1"/>
    <col min="3082" max="3087" width="12.7109375" style="5" customWidth="1"/>
    <col min="3088" max="3328" width="11.42578125" style="5"/>
    <col min="3329" max="3329" width="45.7109375" style="5" customWidth="1"/>
    <col min="3330" max="3330" width="15.7109375" style="5" customWidth="1"/>
    <col min="3331" max="3333" width="12.7109375" style="5" customWidth="1"/>
    <col min="3334" max="3334" width="13.7109375" style="5" customWidth="1"/>
    <col min="3335" max="3336" width="12.7109375" style="5" customWidth="1"/>
    <col min="3337" max="3337" width="13" style="5" customWidth="1"/>
    <col min="3338" max="3343" width="12.7109375" style="5" customWidth="1"/>
    <col min="3344" max="3584" width="11.42578125" style="5"/>
    <col min="3585" max="3585" width="45.7109375" style="5" customWidth="1"/>
    <col min="3586" max="3586" width="15.7109375" style="5" customWidth="1"/>
    <col min="3587" max="3589" width="12.7109375" style="5" customWidth="1"/>
    <col min="3590" max="3590" width="13.7109375" style="5" customWidth="1"/>
    <col min="3591" max="3592" width="12.7109375" style="5" customWidth="1"/>
    <col min="3593" max="3593" width="13" style="5" customWidth="1"/>
    <col min="3594" max="3599" width="12.7109375" style="5" customWidth="1"/>
    <col min="3600" max="3840" width="11.42578125" style="5"/>
    <col min="3841" max="3841" width="45.7109375" style="5" customWidth="1"/>
    <col min="3842" max="3842" width="15.7109375" style="5" customWidth="1"/>
    <col min="3843" max="3845" width="12.7109375" style="5" customWidth="1"/>
    <col min="3846" max="3846" width="13.7109375" style="5" customWidth="1"/>
    <col min="3847" max="3848" width="12.7109375" style="5" customWidth="1"/>
    <col min="3849" max="3849" width="13" style="5" customWidth="1"/>
    <col min="3850" max="3855" width="12.7109375" style="5" customWidth="1"/>
    <col min="3856" max="4096" width="11.42578125" style="5"/>
    <col min="4097" max="4097" width="45.7109375" style="5" customWidth="1"/>
    <col min="4098" max="4098" width="15.7109375" style="5" customWidth="1"/>
    <col min="4099" max="4101" width="12.7109375" style="5" customWidth="1"/>
    <col min="4102" max="4102" width="13.7109375" style="5" customWidth="1"/>
    <col min="4103" max="4104" width="12.7109375" style="5" customWidth="1"/>
    <col min="4105" max="4105" width="13" style="5" customWidth="1"/>
    <col min="4106" max="4111" width="12.7109375" style="5" customWidth="1"/>
    <col min="4112" max="4352" width="11.42578125" style="5"/>
    <col min="4353" max="4353" width="45.7109375" style="5" customWidth="1"/>
    <col min="4354" max="4354" width="15.7109375" style="5" customWidth="1"/>
    <col min="4355" max="4357" width="12.7109375" style="5" customWidth="1"/>
    <col min="4358" max="4358" width="13.7109375" style="5" customWidth="1"/>
    <col min="4359" max="4360" width="12.7109375" style="5" customWidth="1"/>
    <col min="4361" max="4361" width="13" style="5" customWidth="1"/>
    <col min="4362" max="4367" width="12.7109375" style="5" customWidth="1"/>
    <col min="4368" max="4608" width="11.42578125" style="5"/>
    <col min="4609" max="4609" width="45.7109375" style="5" customWidth="1"/>
    <col min="4610" max="4610" width="15.7109375" style="5" customWidth="1"/>
    <col min="4611" max="4613" width="12.7109375" style="5" customWidth="1"/>
    <col min="4614" max="4614" width="13.7109375" style="5" customWidth="1"/>
    <col min="4615" max="4616" width="12.7109375" style="5" customWidth="1"/>
    <col min="4617" max="4617" width="13" style="5" customWidth="1"/>
    <col min="4618" max="4623" width="12.7109375" style="5" customWidth="1"/>
    <col min="4624" max="4864" width="11.42578125" style="5"/>
    <col min="4865" max="4865" width="45.7109375" style="5" customWidth="1"/>
    <col min="4866" max="4866" width="15.7109375" style="5" customWidth="1"/>
    <col min="4867" max="4869" width="12.7109375" style="5" customWidth="1"/>
    <col min="4870" max="4870" width="13.7109375" style="5" customWidth="1"/>
    <col min="4871" max="4872" width="12.7109375" style="5" customWidth="1"/>
    <col min="4873" max="4873" width="13" style="5" customWidth="1"/>
    <col min="4874" max="4879" width="12.7109375" style="5" customWidth="1"/>
    <col min="4880" max="5120" width="11.42578125" style="5"/>
    <col min="5121" max="5121" width="45.7109375" style="5" customWidth="1"/>
    <col min="5122" max="5122" width="15.7109375" style="5" customWidth="1"/>
    <col min="5123" max="5125" width="12.7109375" style="5" customWidth="1"/>
    <col min="5126" max="5126" width="13.7109375" style="5" customWidth="1"/>
    <col min="5127" max="5128" width="12.7109375" style="5" customWidth="1"/>
    <col min="5129" max="5129" width="13" style="5" customWidth="1"/>
    <col min="5130" max="5135" width="12.7109375" style="5" customWidth="1"/>
    <col min="5136" max="5376" width="11.42578125" style="5"/>
    <col min="5377" max="5377" width="45.7109375" style="5" customWidth="1"/>
    <col min="5378" max="5378" width="15.7109375" style="5" customWidth="1"/>
    <col min="5379" max="5381" width="12.7109375" style="5" customWidth="1"/>
    <col min="5382" max="5382" width="13.7109375" style="5" customWidth="1"/>
    <col min="5383" max="5384" width="12.7109375" style="5" customWidth="1"/>
    <col min="5385" max="5385" width="13" style="5" customWidth="1"/>
    <col min="5386" max="5391" width="12.7109375" style="5" customWidth="1"/>
    <col min="5392" max="5632" width="11.42578125" style="5"/>
    <col min="5633" max="5633" width="45.7109375" style="5" customWidth="1"/>
    <col min="5634" max="5634" width="15.7109375" style="5" customWidth="1"/>
    <col min="5635" max="5637" width="12.7109375" style="5" customWidth="1"/>
    <col min="5638" max="5638" width="13.7109375" style="5" customWidth="1"/>
    <col min="5639" max="5640" width="12.7109375" style="5" customWidth="1"/>
    <col min="5641" max="5641" width="13" style="5" customWidth="1"/>
    <col min="5642" max="5647" width="12.7109375" style="5" customWidth="1"/>
    <col min="5648" max="5888" width="11.42578125" style="5"/>
    <col min="5889" max="5889" width="45.7109375" style="5" customWidth="1"/>
    <col min="5890" max="5890" width="15.7109375" style="5" customWidth="1"/>
    <col min="5891" max="5893" width="12.7109375" style="5" customWidth="1"/>
    <col min="5894" max="5894" width="13.7109375" style="5" customWidth="1"/>
    <col min="5895" max="5896" width="12.7109375" style="5" customWidth="1"/>
    <col min="5897" max="5897" width="13" style="5" customWidth="1"/>
    <col min="5898" max="5903" width="12.7109375" style="5" customWidth="1"/>
    <col min="5904" max="6144" width="11.42578125" style="5"/>
    <col min="6145" max="6145" width="45.7109375" style="5" customWidth="1"/>
    <col min="6146" max="6146" width="15.7109375" style="5" customWidth="1"/>
    <col min="6147" max="6149" width="12.7109375" style="5" customWidth="1"/>
    <col min="6150" max="6150" width="13.7109375" style="5" customWidth="1"/>
    <col min="6151" max="6152" width="12.7109375" style="5" customWidth="1"/>
    <col min="6153" max="6153" width="13" style="5" customWidth="1"/>
    <col min="6154" max="6159" width="12.7109375" style="5" customWidth="1"/>
    <col min="6160" max="6400" width="11.42578125" style="5"/>
    <col min="6401" max="6401" width="45.7109375" style="5" customWidth="1"/>
    <col min="6402" max="6402" width="15.7109375" style="5" customWidth="1"/>
    <col min="6403" max="6405" width="12.7109375" style="5" customWidth="1"/>
    <col min="6406" max="6406" width="13.7109375" style="5" customWidth="1"/>
    <col min="6407" max="6408" width="12.7109375" style="5" customWidth="1"/>
    <col min="6409" max="6409" width="13" style="5" customWidth="1"/>
    <col min="6410" max="6415" width="12.7109375" style="5" customWidth="1"/>
    <col min="6416" max="6656" width="11.42578125" style="5"/>
    <col min="6657" max="6657" width="45.7109375" style="5" customWidth="1"/>
    <col min="6658" max="6658" width="15.7109375" style="5" customWidth="1"/>
    <col min="6659" max="6661" width="12.7109375" style="5" customWidth="1"/>
    <col min="6662" max="6662" width="13.7109375" style="5" customWidth="1"/>
    <col min="6663" max="6664" width="12.7109375" style="5" customWidth="1"/>
    <col min="6665" max="6665" width="13" style="5" customWidth="1"/>
    <col min="6666" max="6671" width="12.7109375" style="5" customWidth="1"/>
    <col min="6672" max="6912" width="11.42578125" style="5"/>
    <col min="6913" max="6913" width="45.7109375" style="5" customWidth="1"/>
    <col min="6914" max="6914" width="15.7109375" style="5" customWidth="1"/>
    <col min="6915" max="6917" width="12.7109375" style="5" customWidth="1"/>
    <col min="6918" max="6918" width="13.7109375" style="5" customWidth="1"/>
    <col min="6919" max="6920" width="12.7109375" style="5" customWidth="1"/>
    <col min="6921" max="6921" width="13" style="5" customWidth="1"/>
    <col min="6922" max="6927" width="12.7109375" style="5" customWidth="1"/>
    <col min="6928" max="7168" width="11.42578125" style="5"/>
    <col min="7169" max="7169" width="45.7109375" style="5" customWidth="1"/>
    <col min="7170" max="7170" width="15.7109375" style="5" customWidth="1"/>
    <col min="7171" max="7173" width="12.7109375" style="5" customWidth="1"/>
    <col min="7174" max="7174" width="13.7109375" style="5" customWidth="1"/>
    <col min="7175" max="7176" width="12.7109375" style="5" customWidth="1"/>
    <col min="7177" max="7177" width="13" style="5" customWidth="1"/>
    <col min="7178" max="7183" width="12.7109375" style="5" customWidth="1"/>
    <col min="7184" max="7424" width="11.42578125" style="5"/>
    <col min="7425" max="7425" width="45.7109375" style="5" customWidth="1"/>
    <col min="7426" max="7426" width="15.7109375" style="5" customWidth="1"/>
    <col min="7427" max="7429" width="12.7109375" style="5" customWidth="1"/>
    <col min="7430" max="7430" width="13.7109375" style="5" customWidth="1"/>
    <col min="7431" max="7432" width="12.7109375" style="5" customWidth="1"/>
    <col min="7433" max="7433" width="13" style="5" customWidth="1"/>
    <col min="7434" max="7439" width="12.7109375" style="5" customWidth="1"/>
    <col min="7440" max="7680" width="11.42578125" style="5"/>
    <col min="7681" max="7681" width="45.7109375" style="5" customWidth="1"/>
    <col min="7682" max="7682" width="15.7109375" style="5" customWidth="1"/>
    <col min="7683" max="7685" width="12.7109375" style="5" customWidth="1"/>
    <col min="7686" max="7686" width="13.7109375" style="5" customWidth="1"/>
    <col min="7687" max="7688" width="12.7109375" style="5" customWidth="1"/>
    <col min="7689" max="7689" width="13" style="5" customWidth="1"/>
    <col min="7690" max="7695" width="12.7109375" style="5" customWidth="1"/>
    <col min="7696" max="7936" width="11.42578125" style="5"/>
    <col min="7937" max="7937" width="45.7109375" style="5" customWidth="1"/>
    <col min="7938" max="7938" width="15.7109375" style="5" customWidth="1"/>
    <col min="7939" max="7941" width="12.7109375" style="5" customWidth="1"/>
    <col min="7942" max="7942" width="13.7109375" style="5" customWidth="1"/>
    <col min="7943" max="7944" width="12.7109375" style="5" customWidth="1"/>
    <col min="7945" max="7945" width="13" style="5" customWidth="1"/>
    <col min="7946" max="7951" width="12.7109375" style="5" customWidth="1"/>
    <col min="7952" max="8192" width="11.42578125" style="5"/>
    <col min="8193" max="8193" width="45.7109375" style="5" customWidth="1"/>
    <col min="8194" max="8194" width="15.7109375" style="5" customWidth="1"/>
    <col min="8195" max="8197" width="12.7109375" style="5" customWidth="1"/>
    <col min="8198" max="8198" width="13.7109375" style="5" customWidth="1"/>
    <col min="8199" max="8200" width="12.7109375" style="5" customWidth="1"/>
    <col min="8201" max="8201" width="13" style="5" customWidth="1"/>
    <col min="8202" max="8207" width="12.7109375" style="5" customWidth="1"/>
    <col min="8208" max="8448" width="11.42578125" style="5"/>
    <col min="8449" max="8449" width="45.7109375" style="5" customWidth="1"/>
    <col min="8450" max="8450" width="15.7109375" style="5" customWidth="1"/>
    <col min="8451" max="8453" width="12.7109375" style="5" customWidth="1"/>
    <col min="8454" max="8454" width="13.7109375" style="5" customWidth="1"/>
    <col min="8455" max="8456" width="12.7109375" style="5" customWidth="1"/>
    <col min="8457" max="8457" width="13" style="5" customWidth="1"/>
    <col min="8458" max="8463" width="12.7109375" style="5" customWidth="1"/>
    <col min="8464" max="8704" width="11.42578125" style="5"/>
    <col min="8705" max="8705" width="45.7109375" style="5" customWidth="1"/>
    <col min="8706" max="8706" width="15.7109375" style="5" customWidth="1"/>
    <col min="8707" max="8709" width="12.7109375" style="5" customWidth="1"/>
    <col min="8710" max="8710" width="13.7109375" style="5" customWidth="1"/>
    <col min="8711" max="8712" width="12.7109375" style="5" customWidth="1"/>
    <col min="8713" max="8713" width="13" style="5" customWidth="1"/>
    <col min="8714" max="8719" width="12.7109375" style="5" customWidth="1"/>
    <col min="8720" max="8960" width="11.42578125" style="5"/>
    <col min="8961" max="8961" width="45.7109375" style="5" customWidth="1"/>
    <col min="8962" max="8962" width="15.7109375" style="5" customWidth="1"/>
    <col min="8963" max="8965" width="12.7109375" style="5" customWidth="1"/>
    <col min="8966" max="8966" width="13.7109375" style="5" customWidth="1"/>
    <col min="8967" max="8968" width="12.7109375" style="5" customWidth="1"/>
    <col min="8969" max="8969" width="13" style="5" customWidth="1"/>
    <col min="8970" max="8975" width="12.7109375" style="5" customWidth="1"/>
    <col min="8976" max="9216" width="11.42578125" style="5"/>
    <col min="9217" max="9217" width="45.7109375" style="5" customWidth="1"/>
    <col min="9218" max="9218" width="15.7109375" style="5" customWidth="1"/>
    <col min="9219" max="9221" width="12.7109375" style="5" customWidth="1"/>
    <col min="9222" max="9222" width="13.7109375" style="5" customWidth="1"/>
    <col min="9223" max="9224" width="12.7109375" style="5" customWidth="1"/>
    <col min="9225" max="9225" width="13" style="5" customWidth="1"/>
    <col min="9226" max="9231" width="12.7109375" style="5" customWidth="1"/>
    <col min="9232" max="9472" width="11.42578125" style="5"/>
    <col min="9473" max="9473" width="45.7109375" style="5" customWidth="1"/>
    <col min="9474" max="9474" width="15.7109375" style="5" customWidth="1"/>
    <col min="9475" max="9477" width="12.7109375" style="5" customWidth="1"/>
    <col min="9478" max="9478" width="13.7109375" style="5" customWidth="1"/>
    <col min="9479" max="9480" width="12.7109375" style="5" customWidth="1"/>
    <col min="9481" max="9481" width="13" style="5" customWidth="1"/>
    <col min="9482" max="9487" width="12.7109375" style="5" customWidth="1"/>
    <col min="9488" max="9728" width="11.42578125" style="5"/>
    <col min="9729" max="9729" width="45.7109375" style="5" customWidth="1"/>
    <col min="9730" max="9730" width="15.7109375" style="5" customWidth="1"/>
    <col min="9731" max="9733" width="12.7109375" style="5" customWidth="1"/>
    <col min="9734" max="9734" width="13.7109375" style="5" customWidth="1"/>
    <col min="9735" max="9736" width="12.7109375" style="5" customWidth="1"/>
    <col min="9737" max="9737" width="13" style="5" customWidth="1"/>
    <col min="9738" max="9743" width="12.7109375" style="5" customWidth="1"/>
    <col min="9744" max="9984" width="11.42578125" style="5"/>
    <col min="9985" max="9985" width="45.7109375" style="5" customWidth="1"/>
    <col min="9986" max="9986" width="15.7109375" style="5" customWidth="1"/>
    <col min="9987" max="9989" width="12.7109375" style="5" customWidth="1"/>
    <col min="9990" max="9990" width="13.7109375" style="5" customWidth="1"/>
    <col min="9991" max="9992" width="12.7109375" style="5" customWidth="1"/>
    <col min="9993" max="9993" width="13" style="5" customWidth="1"/>
    <col min="9994" max="9999" width="12.7109375" style="5" customWidth="1"/>
    <col min="10000" max="10240" width="11.42578125" style="5"/>
    <col min="10241" max="10241" width="45.7109375" style="5" customWidth="1"/>
    <col min="10242" max="10242" width="15.7109375" style="5" customWidth="1"/>
    <col min="10243" max="10245" width="12.7109375" style="5" customWidth="1"/>
    <col min="10246" max="10246" width="13.7109375" style="5" customWidth="1"/>
    <col min="10247" max="10248" width="12.7109375" style="5" customWidth="1"/>
    <col min="10249" max="10249" width="13" style="5" customWidth="1"/>
    <col min="10250" max="10255" width="12.7109375" style="5" customWidth="1"/>
    <col min="10256" max="10496" width="11.42578125" style="5"/>
    <col min="10497" max="10497" width="45.7109375" style="5" customWidth="1"/>
    <col min="10498" max="10498" width="15.7109375" style="5" customWidth="1"/>
    <col min="10499" max="10501" width="12.7109375" style="5" customWidth="1"/>
    <col min="10502" max="10502" width="13.7109375" style="5" customWidth="1"/>
    <col min="10503" max="10504" width="12.7109375" style="5" customWidth="1"/>
    <col min="10505" max="10505" width="13" style="5" customWidth="1"/>
    <col min="10506" max="10511" width="12.7109375" style="5" customWidth="1"/>
    <col min="10512" max="10752" width="11.42578125" style="5"/>
    <col min="10753" max="10753" width="45.7109375" style="5" customWidth="1"/>
    <col min="10754" max="10754" width="15.7109375" style="5" customWidth="1"/>
    <col min="10755" max="10757" width="12.7109375" style="5" customWidth="1"/>
    <col min="10758" max="10758" width="13.7109375" style="5" customWidth="1"/>
    <col min="10759" max="10760" width="12.7109375" style="5" customWidth="1"/>
    <col min="10761" max="10761" width="13" style="5" customWidth="1"/>
    <col min="10762" max="10767" width="12.7109375" style="5" customWidth="1"/>
    <col min="10768" max="11008" width="11.42578125" style="5"/>
    <col min="11009" max="11009" width="45.7109375" style="5" customWidth="1"/>
    <col min="11010" max="11010" width="15.7109375" style="5" customWidth="1"/>
    <col min="11011" max="11013" width="12.7109375" style="5" customWidth="1"/>
    <col min="11014" max="11014" width="13.7109375" style="5" customWidth="1"/>
    <col min="11015" max="11016" width="12.7109375" style="5" customWidth="1"/>
    <col min="11017" max="11017" width="13" style="5" customWidth="1"/>
    <col min="11018" max="11023" width="12.7109375" style="5" customWidth="1"/>
    <col min="11024" max="11264" width="11.42578125" style="5"/>
    <col min="11265" max="11265" width="45.7109375" style="5" customWidth="1"/>
    <col min="11266" max="11266" width="15.7109375" style="5" customWidth="1"/>
    <col min="11267" max="11269" width="12.7109375" style="5" customWidth="1"/>
    <col min="11270" max="11270" width="13.7109375" style="5" customWidth="1"/>
    <col min="11271" max="11272" width="12.7109375" style="5" customWidth="1"/>
    <col min="11273" max="11273" width="13" style="5" customWidth="1"/>
    <col min="11274" max="11279" width="12.7109375" style="5" customWidth="1"/>
    <col min="11280" max="11520" width="11.42578125" style="5"/>
    <col min="11521" max="11521" width="45.7109375" style="5" customWidth="1"/>
    <col min="11522" max="11522" width="15.7109375" style="5" customWidth="1"/>
    <col min="11523" max="11525" width="12.7109375" style="5" customWidth="1"/>
    <col min="11526" max="11526" width="13.7109375" style="5" customWidth="1"/>
    <col min="11527" max="11528" width="12.7109375" style="5" customWidth="1"/>
    <col min="11529" max="11529" width="13" style="5" customWidth="1"/>
    <col min="11530" max="11535" width="12.7109375" style="5" customWidth="1"/>
    <col min="11536" max="11776" width="11.42578125" style="5"/>
    <col min="11777" max="11777" width="45.7109375" style="5" customWidth="1"/>
    <col min="11778" max="11778" width="15.7109375" style="5" customWidth="1"/>
    <col min="11779" max="11781" width="12.7109375" style="5" customWidth="1"/>
    <col min="11782" max="11782" width="13.7109375" style="5" customWidth="1"/>
    <col min="11783" max="11784" width="12.7109375" style="5" customWidth="1"/>
    <col min="11785" max="11785" width="13" style="5" customWidth="1"/>
    <col min="11786" max="11791" width="12.7109375" style="5" customWidth="1"/>
    <col min="11792" max="12032" width="11.42578125" style="5"/>
    <col min="12033" max="12033" width="45.7109375" style="5" customWidth="1"/>
    <col min="12034" max="12034" width="15.7109375" style="5" customWidth="1"/>
    <col min="12035" max="12037" width="12.7109375" style="5" customWidth="1"/>
    <col min="12038" max="12038" width="13.7109375" style="5" customWidth="1"/>
    <col min="12039" max="12040" width="12.7109375" style="5" customWidth="1"/>
    <col min="12041" max="12041" width="13" style="5" customWidth="1"/>
    <col min="12042" max="12047" width="12.7109375" style="5" customWidth="1"/>
    <col min="12048" max="12288" width="11.42578125" style="5"/>
    <col min="12289" max="12289" width="45.7109375" style="5" customWidth="1"/>
    <col min="12290" max="12290" width="15.7109375" style="5" customWidth="1"/>
    <col min="12291" max="12293" width="12.7109375" style="5" customWidth="1"/>
    <col min="12294" max="12294" width="13.7109375" style="5" customWidth="1"/>
    <col min="12295" max="12296" width="12.7109375" style="5" customWidth="1"/>
    <col min="12297" max="12297" width="13" style="5" customWidth="1"/>
    <col min="12298" max="12303" width="12.7109375" style="5" customWidth="1"/>
    <col min="12304" max="12544" width="11.42578125" style="5"/>
    <col min="12545" max="12545" width="45.7109375" style="5" customWidth="1"/>
    <col min="12546" max="12546" width="15.7109375" style="5" customWidth="1"/>
    <col min="12547" max="12549" width="12.7109375" style="5" customWidth="1"/>
    <col min="12550" max="12550" width="13.7109375" style="5" customWidth="1"/>
    <col min="12551" max="12552" width="12.7109375" style="5" customWidth="1"/>
    <col min="12553" max="12553" width="13" style="5" customWidth="1"/>
    <col min="12554" max="12559" width="12.7109375" style="5" customWidth="1"/>
    <col min="12560" max="12800" width="11.42578125" style="5"/>
    <col min="12801" max="12801" width="45.7109375" style="5" customWidth="1"/>
    <col min="12802" max="12802" width="15.7109375" style="5" customWidth="1"/>
    <col min="12803" max="12805" width="12.7109375" style="5" customWidth="1"/>
    <col min="12806" max="12806" width="13.7109375" style="5" customWidth="1"/>
    <col min="12807" max="12808" width="12.7109375" style="5" customWidth="1"/>
    <col min="12809" max="12809" width="13" style="5" customWidth="1"/>
    <col min="12810" max="12815" width="12.7109375" style="5" customWidth="1"/>
    <col min="12816" max="13056" width="11.42578125" style="5"/>
    <col min="13057" max="13057" width="45.7109375" style="5" customWidth="1"/>
    <col min="13058" max="13058" width="15.7109375" style="5" customWidth="1"/>
    <col min="13059" max="13061" width="12.7109375" style="5" customWidth="1"/>
    <col min="13062" max="13062" width="13.7109375" style="5" customWidth="1"/>
    <col min="13063" max="13064" width="12.7109375" style="5" customWidth="1"/>
    <col min="13065" max="13065" width="13" style="5" customWidth="1"/>
    <col min="13066" max="13071" width="12.7109375" style="5" customWidth="1"/>
    <col min="13072" max="13312" width="11.42578125" style="5"/>
    <col min="13313" max="13313" width="45.7109375" style="5" customWidth="1"/>
    <col min="13314" max="13314" width="15.7109375" style="5" customWidth="1"/>
    <col min="13315" max="13317" width="12.7109375" style="5" customWidth="1"/>
    <col min="13318" max="13318" width="13.7109375" style="5" customWidth="1"/>
    <col min="13319" max="13320" width="12.7109375" style="5" customWidth="1"/>
    <col min="13321" max="13321" width="13" style="5" customWidth="1"/>
    <col min="13322" max="13327" width="12.7109375" style="5" customWidth="1"/>
    <col min="13328" max="13568" width="11.42578125" style="5"/>
    <col min="13569" max="13569" width="45.7109375" style="5" customWidth="1"/>
    <col min="13570" max="13570" width="15.7109375" style="5" customWidth="1"/>
    <col min="13571" max="13573" width="12.7109375" style="5" customWidth="1"/>
    <col min="13574" max="13574" width="13.7109375" style="5" customWidth="1"/>
    <col min="13575" max="13576" width="12.7109375" style="5" customWidth="1"/>
    <col min="13577" max="13577" width="13" style="5" customWidth="1"/>
    <col min="13578" max="13583" width="12.7109375" style="5" customWidth="1"/>
    <col min="13584" max="13824" width="11.42578125" style="5"/>
    <col min="13825" max="13825" width="45.7109375" style="5" customWidth="1"/>
    <col min="13826" max="13826" width="15.7109375" style="5" customWidth="1"/>
    <col min="13827" max="13829" width="12.7109375" style="5" customWidth="1"/>
    <col min="13830" max="13830" width="13.7109375" style="5" customWidth="1"/>
    <col min="13831" max="13832" width="12.7109375" style="5" customWidth="1"/>
    <col min="13833" max="13833" width="13" style="5" customWidth="1"/>
    <col min="13834" max="13839" width="12.7109375" style="5" customWidth="1"/>
    <col min="13840" max="14080" width="11.42578125" style="5"/>
    <col min="14081" max="14081" width="45.7109375" style="5" customWidth="1"/>
    <col min="14082" max="14082" width="15.7109375" style="5" customWidth="1"/>
    <col min="14083" max="14085" width="12.7109375" style="5" customWidth="1"/>
    <col min="14086" max="14086" width="13.7109375" style="5" customWidth="1"/>
    <col min="14087" max="14088" width="12.7109375" style="5" customWidth="1"/>
    <col min="14089" max="14089" width="13" style="5" customWidth="1"/>
    <col min="14090" max="14095" width="12.7109375" style="5" customWidth="1"/>
    <col min="14096" max="14336" width="11.42578125" style="5"/>
    <col min="14337" max="14337" width="45.7109375" style="5" customWidth="1"/>
    <col min="14338" max="14338" width="15.7109375" style="5" customWidth="1"/>
    <col min="14339" max="14341" width="12.7109375" style="5" customWidth="1"/>
    <col min="14342" max="14342" width="13.7109375" style="5" customWidth="1"/>
    <col min="14343" max="14344" width="12.7109375" style="5" customWidth="1"/>
    <col min="14345" max="14345" width="13" style="5" customWidth="1"/>
    <col min="14346" max="14351" width="12.7109375" style="5" customWidth="1"/>
    <col min="14352" max="14592" width="11.42578125" style="5"/>
    <col min="14593" max="14593" width="45.7109375" style="5" customWidth="1"/>
    <col min="14594" max="14594" width="15.7109375" style="5" customWidth="1"/>
    <col min="14595" max="14597" width="12.7109375" style="5" customWidth="1"/>
    <col min="14598" max="14598" width="13.7109375" style="5" customWidth="1"/>
    <col min="14599" max="14600" width="12.7109375" style="5" customWidth="1"/>
    <col min="14601" max="14601" width="13" style="5" customWidth="1"/>
    <col min="14602" max="14607" width="12.7109375" style="5" customWidth="1"/>
    <col min="14608" max="14848" width="11.42578125" style="5"/>
    <col min="14849" max="14849" width="45.7109375" style="5" customWidth="1"/>
    <col min="14850" max="14850" width="15.7109375" style="5" customWidth="1"/>
    <col min="14851" max="14853" width="12.7109375" style="5" customWidth="1"/>
    <col min="14854" max="14854" width="13.7109375" style="5" customWidth="1"/>
    <col min="14855" max="14856" width="12.7109375" style="5" customWidth="1"/>
    <col min="14857" max="14857" width="13" style="5" customWidth="1"/>
    <col min="14858" max="14863" width="12.7109375" style="5" customWidth="1"/>
    <col min="14864" max="15104" width="11.42578125" style="5"/>
    <col min="15105" max="15105" width="45.7109375" style="5" customWidth="1"/>
    <col min="15106" max="15106" width="15.7109375" style="5" customWidth="1"/>
    <col min="15107" max="15109" width="12.7109375" style="5" customWidth="1"/>
    <col min="15110" max="15110" width="13.7109375" style="5" customWidth="1"/>
    <col min="15111" max="15112" width="12.7109375" style="5" customWidth="1"/>
    <col min="15113" max="15113" width="13" style="5" customWidth="1"/>
    <col min="15114" max="15119" width="12.7109375" style="5" customWidth="1"/>
    <col min="15120" max="15360" width="11.42578125" style="5"/>
    <col min="15361" max="15361" width="45.7109375" style="5" customWidth="1"/>
    <col min="15362" max="15362" width="15.7109375" style="5" customWidth="1"/>
    <col min="15363" max="15365" width="12.7109375" style="5" customWidth="1"/>
    <col min="15366" max="15366" width="13.7109375" style="5" customWidth="1"/>
    <col min="15367" max="15368" width="12.7109375" style="5" customWidth="1"/>
    <col min="15369" max="15369" width="13" style="5" customWidth="1"/>
    <col min="15370" max="15375" width="12.7109375" style="5" customWidth="1"/>
    <col min="15376" max="15616" width="11.42578125" style="5"/>
    <col min="15617" max="15617" width="45.7109375" style="5" customWidth="1"/>
    <col min="15618" max="15618" width="15.7109375" style="5" customWidth="1"/>
    <col min="15619" max="15621" width="12.7109375" style="5" customWidth="1"/>
    <col min="15622" max="15622" width="13.7109375" style="5" customWidth="1"/>
    <col min="15623" max="15624" width="12.7109375" style="5" customWidth="1"/>
    <col min="15625" max="15625" width="13" style="5" customWidth="1"/>
    <col min="15626" max="15631" width="12.7109375" style="5" customWidth="1"/>
    <col min="15632" max="15872" width="11.42578125" style="5"/>
    <col min="15873" max="15873" width="45.7109375" style="5" customWidth="1"/>
    <col min="15874" max="15874" width="15.7109375" style="5" customWidth="1"/>
    <col min="15875" max="15877" width="12.7109375" style="5" customWidth="1"/>
    <col min="15878" max="15878" width="13.7109375" style="5" customWidth="1"/>
    <col min="15879" max="15880" width="12.7109375" style="5" customWidth="1"/>
    <col min="15881" max="15881" width="13" style="5" customWidth="1"/>
    <col min="15882" max="15887" width="12.7109375" style="5" customWidth="1"/>
    <col min="15888" max="16128" width="11.42578125" style="5"/>
    <col min="16129" max="16129" width="45.7109375" style="5" customWidth="1"/>
    <col min="16130" max="16130" width="15.7109375" style="5" customWidth="1"/>
    <col min="16131" max="16133" width="12.7109375" style="5" customWidth="1"/>
    <col min="16134" max="16134" width="13.7109375" style="5" customWidth="1"/>
    <col min="16135" max="16136" width="12.7109375" style="5" customWidth="1"/>
    <col min="16137" max="16137" width="13" style="5" customWidth="1"/>
    <col min="16138" max="16143" width="12.7109375" style="5" customWidth="1"/>
    <col min="16144" max="16384" width="11.42578125" style="5"/>
  </cols>
  <sheetData>
    <row r="1" spans="1:15" ht="18.75" x14ac:dyDescent="0.3">
      <c r="A1" s="30" t="s">
        <v>251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18.75" customHeight="1" x14ac:dyDescent="0.3">
      <c r="A2" s="31" t="s">
        <v>19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ht="18.75" customHeight="1" x14ac:dyDescent="0.3">
      <c r="A3" s="31" t="s">
        <v>720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18.75" customHeight="1" x14ac:dyDescent="0.3">
      <c r="A4" s="33" t="s">
        <v>682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</row>
    <row r="5" spans="1:15" ht="32.25" customHeight="1" x14ac:dyDescent="0.3">
      <c r="A5" s="32" t="s">
        <v>20</v>
      </c>
      <c r="B5" s="29" t="s">
        <v>21</v>
      </c>
      <c r="C5" s="29" t="s">
        <v>22</v>
      </c>
      <c r="D5" s="29"/>
      <c r="E5" s="29"/>
      <c r="F5" s="29" t="s">
        <v>23</v>
      </c>
      <c r="G5" s="29"/>
      <c r="H5" s="29"/>
      <c r="I5" s="29"/>
      <c r="J5" s="29"/>
      <c r="K5" s="29"/>
      <c r="L5" s="29" t="s">
        <v>24</v>
      </c>
      <c r="M5" s="29"/>
      <c r="N5" s="29" t="s">
        <v>25</v>
      </c>
      <c r="O5" s="29" t="s">
        <v>681</v>
      </c>
    </row>
    <row r="6" spans="1:15" ht="17.25" customHeight="1" x14ac:dyDescent="0.3">
      <c r="A6" s="32"/>
      <c r="B6" s="29"/>
      <c r="C6" s="29"/>
      <c r="D6" s="29"/>
      <c r="E6" s="29"/>
      <c r="F6" s="29" t="s">
        <v>26</v>
      </c>
      <c r="G6" s="29"/>
      <c r="H6" s="29"/>
      <c r="I6" s="29" t="s">
        <v>27</v>
      </c>
      <c r="J6" s="29"/>
      <c r="K6" s="29"/>
      <c r="L6" s="29"/>
      <c r="M6" s="29"/>
      <c r="N6" s="29"/>
      <c r="O6" s="29"/>
    </row>
    <row r="7" spans="1:15" ht="43.5" customHeight="1" x14ac:dyDescent="0.3">
      <c r="A7" s="32"/>
      <c r="B7" s="29"/>
      <c r="C7" s="25" t="s">
        <v>718</v>
      </c>
      <c r="D7" s="25" t="s">
        <v>28</v>
      </c>
      <c r="E7" s="25" t="s">
        <v>719</v>
      </c>
      <c r="F7" s="25" t="s">
        <v>29</v>
      </c>
      <c r="G7" s="25" t="s">
        <v>30</v>
      </c>
      <c r="H7" s="26" t="s">
        <v>31</v>
      </c>
      <c r="I7" s="25" t="s">
        <v>29</v>
      </c>
      <c r="J7" s="25" t="s">
        <v>30</v>
      </c>
      <c r="K7" s="26" t="s">
        <v>31</v>
      </c>
      <c r="L7" s="25" t="s">
        <v>32</v>
      </c>
      <c r="M7" s="25" t="s">
        <v>33</v>
      </c>
      <c r="N7" s="29"/>
      <c r="O7" s="29"/>
    </row>
    <row r="8" spans="1:15" s="12" customFormat="1" ht="21" customHeight="1" x14ac:dyDescent="0.25">
      <c r="A8" s="13" t="s">
        <v>34</v>
      </c>
      <c r="B8" s="13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</row>
    <row r="9" spans="1:15" s="12" customFormat="1" ht="21" customHeight="1" x14ac:dyDescent="0.25">
      <c r="A9" s="15" t="s">
        <v>35</v>
      </c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 s="23" customFormat="1" ht="15.75" customHeight="1" x14ac:dyDescent="0.2">
      <c r="A10" s="17" t="s">
        <v>688</v>
      </c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</row>
    <row r="11" spans="1:15" s="23" customFormat="1" ht="15.75" customHeight="1" x14ac:dyDescent="0.2">
      <c r="A11" s="19" t="s">
        <v>36</v>
      </c>
      <c r="B11" s="20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</row>
    <row r="12" spans="1:15" s="23" customFormat="1" ht="15.75" customHeight="1" x14ac:dyDescent="0.2">
      <c r="A12" s="19" t="s">
        <v>37</v>
      </c>
      <c r="B12" s="20"/>
      <c r="C12" s="22"/>
      <c r="D12" s="18"/>
      <c r="E12" s="18"/>
      <c r="F12" s="18"/>
      <c r="G12" s="18"/>
      <c r="H12" s="18"/>
      <c r="I12" s="22"/>
      <c r="J12" s="18"/>
      <c r="K12" s="18"/>
      <c r="L12" s="18"/>
      <c r="M12" s="18"/>
      <c r="N12" s="18"/>
      <c r="O12" s="18"/>
    </row>
    <row r="13" spans="1:15" s="23" customFormat="1" ht="15.75" customHeight="1" x14ac:dyDescent="0.2">
      <c r="A13" s="19" t="s">
        <v>38</v>
      </c>
      <c r="B13" s="20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</row>
    <row r="14" spans="1:15" s="23" customFormat="1" ht="15.75" customHeight="1" x14ac:dyDescent="0.2">
      <c r="A14" s="19" t="s">
        <v>39</v>
      </c>
      <c r="B14" s="20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</row>
    <row r="15" spans="1:15" s="23" customFormat="1" ht="15.75" customHeight="1" x14ac:dyDescent="0.2">
      <c r="A15" s="17" t="s">
        <v>689</v>
      </c>
      <c r="B15" s="17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</row>
    <row r="16" spans="1:15" s="23" customFormat="1" ht="15.75" customHeight="1" x14ac:dyDescent="0.2">
      <c r="A16" s="19" t="s">
        <v>36</v>
      </c>
      <c r="B16" s="20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</row>
    <row r="17" spans="1:15" s="23" customFormat="1" ht="15.75" customHeight="1" x14ac:dyDescent="0.2">
      <c r="A17" s="19" t="s">
        <v>37</v>
      </c>
      <c r="B17" s="20"/>
      <c r="C17" s="22">
        <v>1522925.8784699996</v>
      </c>
      <c r="D17" s="18"/>
      <c r="E17" s="18"/>
      <c r="F17" s="18">
        <v>191813.24098</v>
      </c>
      <c r="G17" s="18"/>
      <c r="H17" s="18">
        <f>+F17</f>
        <v>191813.24098</v>
      </c>
      <c r="I17" s="18">
        <v>194210.37037000002</v>
      </c>
      <c r="J17" s="18"/>
      <c r="K17" s="18">
        <f>+I17</f>
        <v>194210.37037000002</v>
      </c>
      <c r="L17" s="22">
        <v>54399.299989999992</v>
      </c>
      <c r="M17" s="18"/>
      <c r="N17" s="18"/>
      <c r="O17" s="18">
        <f>+C17+H17-K17</f>
        <v>1520528.7490799995</v>
      </c>
    </row>
    <row r="18" spans="1:15" s="23" customFormat="1" ht="15.75" customHeight="1" x14ac:dyDescent="0.2">
      <c r="A18" s="19" t="s">
        <v>38</v>
      </c>
      <c r="B18" s="20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</row>
    <row r="19" spans="1:15" s="23" customFormat="1" ht="15.75" customHeight="1" x14ac:dyDescent="0.2">
      <c r="A19" s="19" t="s">
        <v>39</v>
      </c>
      <c r="B19" s="20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</row>
    <row r="20" spans="1:15" s="23" customFormat="1" ht="15.75" customHeight="1" x14ac:dyDescent="0.2">
      <c r="A20" s="21" t="s">
        <v>40</v>
      </c>
      <c r="B20" s="21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</row>
    <row r="21" spans="1:15" s="23" customFormat="1" ht="15.75" customHeight="1" x14ac:dyDescent="0.2">
      <c r="A21" s="19" t="s">
        <v>36</v>
      </c>
      <c r="B21" s="20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</row>
    <row r="22" spans="1:15" s="23" customFormat="1" ht="15.75" customHeight="1" x14ac:dyDescent="0.2">
      <c r="A22" s="19" t="s">
        <v>37</v>
      </c>
      <c r="B22" s="20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</row>
    <row r="23" spans="1:15" s="23" customFormat="1" ht="15.75" customHeight="1" x14ac:dyDescent="0.2">
      <c r="A23" s="19" t="s">
        <v>38</v>
      </c>
      <c r="B23" s="20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</row>
    <row r="24" spans="1:15" s="23" customFormat="1" ht="15.75" customHeight="1" x14ac:dyDescent="0.2">
      <c r="A24" s="19" t="s">
        <v>39</v>
      </c>
      <c r="B24" s="20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</row>
    <row r="25" spans="1:15" s="23" customFormat="1" ht="15.75" customHeight="1" x14ac:dyDescent="0.2">
      <c r="A25" s="17" t="s">
        <v>41</v>
      </c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</row>
    <row r="26" spans="1:15" s="23" customFormat="1" ht="15.75" customHeight="1" x14ac:dyDescent="0.2">
      <c r="A26" s="19" t="s">
        <v>36</v>
      </c>
      <c r="B26" s="20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</row>
    <row r="27" spans="1:15" s="23" customFormat="1" ht="15.75" customHeight="1" x14ac:dyDescent="0.2">
      <c r="A27" s="19" t="s">
        <v>37</v>
      </c>
      <c r="B27" s="20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</row>
    <row r="28" spans="1:15" s="23" customFormat="1" ht="15.75" customHeight="1" x14ac:dyDescent="0.2">
      <c r="A28" s="19" t="s">
        <v>38</v>
      </c>
      <c r="B28" s="20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</row>
    <row r="29" spans="1:15" s="23" customFormat="1" ht="15.75" customHeight="1" x14ac:dyDescent="0.2">
      <c r="A29" s="19" t="s">
        <v>39</v>
      </c>
      <c r="B29" s="20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5" s="23" customFormat="1" ht="15.75" customHeight="1" x14ac:dyDescent="0.2">
      <c r="A30" s="21" t="s">
        <v>42</v>
      </c>
      <c r="B30" s="21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  <row r="31" spans="1:15" s="23" customFormat="1" ht="15.75" customHeight="1" x14ac:dyDescent="0.2">
      <c r="A31" s="19" t="s">
        <v>36</v>
      </c>
      <c r="B31" s="20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</row>
    <row r="32" spans="1:15" s="23" customFormat="1" ht="15.75" customHeight="1" x14ac:dyDescent="0.2">
      <c r="A32" s="19" t="s">
        <v>37</v>
      </c>
      <c r="B32" s="20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</row>
    <row r="33" spans="1:15" s="23" customFormat="1" ht="15.75" customHeight="1" x14ac:dyDescent="0.2">
      <c r="A33" s="19" t="s">
        <v>38</v>
      </c>
      <c r="B33" s="20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</row>
    <row r="34" spans="1:15" s="23" customFormat="1" ht="15.75" customHeight="1" x14ac:dyDescent="0.2">
      <c r="A34" s="19" t="s">
        <v>39</v>
      </c>
      <c r="B34" s="20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</row>
    <row r="35" spans="1:15" s="12" customFormat="1" ht="21" customHeight="1" x14ac:dyDescent="0.25">
      <c r="A35" s="15" t="s">
        <v>43</v>
      </c>
      <c r="B35" s="15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</row>
    <row r="36" spans="1:15" ht="15.75" customHeight="1" x14ac:dyDescent="0.3">
      <c r="A36" s="17" t="s">
        <v>688</v>
      </c>
      <c r="B36" s="17"/>
      <c r="C36" s="18"/>
      <c r="D36" s="22"/>
      <c r="E36" s="22"/>
      <c r="F36" s="22"/>
      <c r="G36" s="18"/>
      <c r="H36" s="18"/>
      <c r="I36" s="18"/>
      <c r="J36" s="18"/>
      <c r="K36" s="18"/>
      <c r="L36" s="18"/>
      <c r="M36" s="18"/>
      <c r="N36" s="18"/>
      <c r="O36" s="18"/>
    </row>
    <row r="37" spans="1:15" ht="15.75" customHeight="1" x14ac:dyDescent="0.3">
      <c r="A37" s="19" t="s">
        <v>36</v>
      </c>
      <c r="B37" s="20"/>
      <c r="C37" s="18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</row>
    <row r="38" spans="1:15" ht="15.75" customHeight="1" x14ac:dyDescent="0.3">
      <c r="A38" s="19" t="s">
        <v>44</v>
      </c>
      <c r="B38" s="20"/>
      <c r="C38" s="18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</row>
    <row r="39" spans="1:15" ht="15.75" customHeight="1" x14ac:dyDescent="0.3">
      <c r="A39" s="19" t="s">
        <v>45</v>
      </c>
      <c r="B39" s="20"/>
      <c r="C39" s="18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</row>
    <row r="40" spans="1:15" ht="15.75" customHeight="1" x14ac:dyDescent="0.3">
      <c r="A40" s="19" t="s">
        <v>46</v>
      </c>
      <c r="B40" s="20"/>
      <c r="C40" s="18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</row>
    <row r="41" spans="1:15" ht="15.75" customHeight="1" x14ac:dyDescent="0.3">
      <c r="A41" s="19" t="s">
        <v>38</v>
      </c>
      <c r="B41" s="20"/>
      <c r="C41" s="18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</row>
    <row r="42" spans="1:15" ht="15.75" customHeight="1" x14ac:dyDescent="0.3">
      <c r="A42" s="17" t="s">
        <v>689</v>
      </c>
      <c r="B42" s="17"/>
      <c r="C42" s="18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</row>
    <row r="43" spans="1:15" ht="15.75" customHeight="1" x14ac:dyDescent="0.3">
      <c r="A43" s="19" t="s">
        <v>36</v>
      </c>
      <c r="B43" s="20"/>
      <c r="C43" s="18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</row>
    <row r="44" spans="1:15" ht="15.75" customHeight="1" x14ac:dyDescent="0.3">
      <c r="A44" s="19" t="s">
        <v>44</v>
      </c>
      <c r="B44" s="20"/>
      <c r="C44" s="18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</row>
    <row r="45" spans="1:15" ht="15.75" customHeight="1" x14ac:dyDescent="0.3">
      <c r="A45" s="19" t="s">
        <v>45</v>
      </c>
      <c r="B45" s="20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</row>
    <row r="46" spans="1:15" ht="15.75" customHeight="1" x14ac:dyDescent="0.3">
      <c r="A46" s="19" t="s">
        <v>46</v>
      </c>
      <c r="B46" s="20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</row>
    <row r="47" spans="1:15" ht="15.75" customHeight="1" x14ac:dyDescent="0.3">
      <c r="A47" s="19" t="s">
        <v>38</v>
      </c>
      <c r="B47" s="20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</row>
    <row r="48" spans="1:15" ht="15.75" customHeight="1" x14ac:dyDescent="0.3">
      <c r="A48" s="21" t="s">
        <v>40</v>
      </c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</row>
    <row r="49" spans="1:15" ht="15.75" customHeight="1" x14ac:dyDescent="0.3">
      <c r="A49" s="19" t="s">
        <v>36</v>
      </c>
      <c r="B49" s="20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</row>
    <row r="50" spans="1:15" ht="15.75" customHeight="1" x14ac:dyDescent="0.3">
      <c r="A50" s="19" t="s">
        <v>44</v>
      </c>
      <c r="B50" s="20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1:15" ht="15.75" customHeight="1" x14ac:dyDescent="0.3">
      <c r="A51" s="19" t="s">
        <v>45</v>
      </c>
      <c r="B51" s="20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</row>
    <row r="52" spans="1:15" ht="15.75" customHeight="1" x14ac:dyDescent="0.3">
      <c r="A52" s="19" t="s">
        <v>46</v>
      </c>
      <c r="B52" s="20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</row>
    <row r="53" spans="1:15" ht="15.75" customHeight="1" x14ac:dyDescent="0.3">
      <c r="A53" s="19" t="s">
        <v>38</v>
      </c>
      <c r="B53" s="20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</row>
    <row r="54" spans="1:15" ht="15.75" customHeight="1" x14ac:dyDescent="0.3">
      <c r="A54" s="17" t="s">
        <v>41</v>
      </c>
      <c r="B54" s="17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</row>
    <row r="55" spans="1:15" ht="15.75" customHeight="1" x14ac:dyDescent="0.3">
      <c r="A55" s="19" t="s">
        <v>36</v>
      </c>
      <c r="B55" s="20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</row>
    <row r="56" spans="1:15" ht="15.75" customHeight="1" x14ac:dyDescent="0.3">
      <c r="A56" s="19" t="s">
        <v>44</v>
      </c>
      <c r="B56" s="20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</row>
    <row r="57" spans="1:15" ht="15.75" customHeight="1" x14ac:dyDescent="0.3">
      <c r="A57" s="19" t="s">
        <v>45</v>
      </c>
      <c r="B57" s="20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</row>
    <row r="58" spans="1:15" ht="15.75" customHeight="1" x14ac:dyDescent="0.3">
      <c r="A58" s="19" t="s">
        <v>46</v>
      </c>
      <c r="B58" s="20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</row>
    <row r="59" spans="1:15" ht="15.75" customHeight="1" x14ac:dyDescent="0.3">
      <c r="A59" s="19" t="s">
        <v>38</v>
      </c>
      <c r="B59" s="20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</row>
    <row r="60" spans="1:15" ht="15.75" customHeight="1" x14ac:dyDescent="0.3">
      <c r="A60" s="21" t="s">
        <v>42</v>
      </c>
      <c r="B60" s="21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</row>
    <row r="61" spans="1:15" ht="15.75" customHeight="1" x14ac:dyDescent="0.3">
      <c r="A61" s="19" t="s">
        <v>36</v>
      </c>
      <c r="B61" s="20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</row>
    <row r="62" spans="1:15" ht="15.75" customHeight="1" x14ac:dyDescent="0.3">
      <c r="A62" s="19" t="s">
        <v>44</v>
      </c>
      <c r="B62" s="20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</row>
    <row r="63" spans="1:15" ht="15.75" customHeight="1" x14ac:dyDescent="0.3">
      <c r="A63" s="19" t="s">
        <v>45</v>
      </c>
      <c r="B63" s="20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</row>
    <row r="64" spans="1:15" ht="15.75" customHeight="1" x14ac:dyDescent="0.3">
      <c r="A64" s="19" t="s">
        <v>46</v>
      </c>
      <c r="B64" s="20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</row>
    <row r="65" spans="1:15" ht="15.75" customHeight="1" x14ac:dyDescent="0.3">
      <c r="A65" s="19" t="s">
        <v>38</v>
      </c>
      <c r="B65" s="20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</row>
    <row r="66" spans="1:15" ht="4.1500000000000004" customHeight="1" thickBot="1" x14ac:dyDescent="0.35">
      <c r="A66" s="6"/>
      <c r="B66" s="7"/>
      <c r="C66" s="8"/>
      <c r="D66" s="8"/>
      <c r="E66" s="9"/>
      <c r="F66" s="8"/>
      <c r="G66" s="8"/>
      <c r="H66" s="9"/>
      <c r="I66" s="8"/>
      <c r="J66" s="8"/>
      <c r="K66" s="9"/>
      <c r="L66" s="8"/>
      <c r="M66" s="9"/>
      <c r="N66" s="8"/>
      <c r="O66" s="10"/>
    </row>
    <row r="67" spans="1:15" x14ac:dyDescent="0.3">
      <c r="A67" s="11"/>
      <c r="B67" s="11"/>
    </row>
    <row r="68" spans="1:15" x14ac:dyDescent="0.3">
      <c r="A68" s="27"/>
      <c r="B68" s="28"/>
      <c r="C68" s="28"/>
      <c r="D68" s="28"/>
      <c r="E68" s="28"/>
      <c r="F68" s="28"/>
    </row>
    <row r="69" spans="1:15" x14ac:dyDescent="0.3">
      <c r="A69" s="27"/>
      <c r="B69" s="28"/>
      <c r="C69" s="28"/>
      <c r="D69" s="28"/>
      <c r="E69" s="28"/>
      <c r="F69" s="28"/>
    </row>
    <row r="70" spans="1:15" x14ac:dyDescent="0.3">
      <c r="A70" s="27"/>
      <c r="B70" s="28"/>
      <c r="C70" s="28"/>
      <c r="D70" s="28"/>
      <c r="E70" s="28"/>
      <c r="F70" s="28"/>
    </row>
  </sheetData>
  <protectedRanges>
    <protectedRange sqref="B8:O11 B13:O16 B12 D12:H12 J12:O12 B18:O70 B17 M17:O17 D17:H17 J17:K17" name="Rango1_1"/>
    <protectedRange sqref="C12" name="Rango1_1_1"/>
    <protectedRange sqref="I12" name="Rango1_4"/>
    <protectedRange sqref="C17" name="Rango1_1_1_1"/>
    <protectedRange sqref="I17" name="Rango1_2"/>
    <protectedRange sqref="L17" name="Rango1_3_1"/>
  </protectedRanges>
  <mergeCells count="16">
    <mergeCell ref="A1:O1"/>
    <mergeCell ref="A2:O2"/>
    <mergeCell ref="A3:O3"/>
    <mergeCell ref="A5:A7"/>
    <mergeCell ref="B5:B7"/>
    <mergeCell ref="C5:E6"/>
    <mergeCell ref="F5:K5"/>
    <mergeCell ref="L5:M6"/>
    <mergeCell ref="N5:N7"/>
    <mergeCell ref="O5:O7"/>
    <mergeCell ref="A4:O4"/>
    <mergeCell ref="B68:F68"/>
    <mergeCell ref="B69:F69"/>
    <mergeCell ref="B70:F70"/>
    <mergeCell ref="F6:H6"/>
    <mergeCell ref="I6:K6"/>
  </mergeCells>
  <pageMargins left="0.7" right="0.7" top="0.75" bottom="0.75" header="0.3" footer="0.3"/>
  <pageSetup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5"/>
  <sheetViews>
    <sheetView workbookViewId="0">
      <selection activeCell="C2" sqref="C2"/>
    </sheetView>
  </sheetViews>
  <sheetFormatPr baseColWidth="10" defaultColWidth="11.42578125" defaultRowHeight="15" x14ac:dyDescent="0.25"/>
  <cols>
    <col min="1" max="1" width="14.140625" customWidth="1"/>
    <col min="2" max="2" width="15.5703125" customWidth="1"/>
    <col min="3" max="3" width="33.85546875" customWidth="1"/>
    <col min="4" max="4" width="14.28515625" customWidth="1"/>
    <col min="7" max="7" width="24.7109375" customWidth="1"/>
    <col min="11" max="11" width="97.7109375" customWidth="1"/>
    <col min="13" max="13" width="75.85546875" customWidth="1"/>
  </cols>
  <sheetData>
    <row r="1" spans="1:13" s="1" customFormat="1" ht="18" x14ac:dyDescent="0.25">
      <c r="A1" s="1" t="s">
        <v>717</v>
      </c>
      <c r="B1" s="1" t="s">
        <v>0</v>
      </c>
      <c r="C1" s="1" t="s">
        <v>2</v>
      </c>
      <c r="D1" s="1" t="s">
        <v>1</v>
      </c>
      <c r="F1" s="2" t="s">
        <v>3</v>
      </c>
      <c r="G1" s="2" t="s">
        <v>47</v>
      </c>
      <c r="H1" s="2">
        <v>2</v>
      </c>
      <c r="J1" s="2" t="s">
        <v>368</v>
      </c>
      <c r="K1" s="2" t="s">
        <v>55</v>
      </c>
      <c r="L1"/>
      <c r="M1" s="2" t="str">
        <f ca="1">VLOOKUP(B2,$J$1:$K$323,2,FALSE)</f>
        <v>Municipalidad de Buenos Aires</v>
      </c>
    </row>
    <row r="2" spans="1:13" x14ac:dyDescent="0.25">
      <c r="A2" t="str">
        <f ca="1">MID(MID(CELL("filename"),FIND("[",CELL("filename"))+1, FIND("]",CELL("filename"))-FIND("[",CELL("filename"))-1), 1, FIND("_",MID(CELL("filename"),FIND("[",CELL("filename"))+1, FIND("]",CELL("filename"))-FIND("[",CELL("filename"))-1))-1)</f>
        <v>15603M052024</v>
      </c>
      <c r="B2" t="str">
        <f ca="1">IF(A2="","",MID(A2,1,5))</f>
        <v>15603</v>
      </c>
      <c r="C2" t="str">
        <f ca="1">IF(MID(A2,6,1)="M",MID(A2,6,3),MID(A2,6,2))</f>
        <v>M05</v>
      </c>
      <c r="D2" t="str">
        <f ca="1">RIGHT(A2,4)</f>
        <v>2024</v>
      </c>
      <c r="F2" s="2" t="s">
        <v>4</v>
      </c>
      <c r="G2" s="2" t="s">
        <v>48</v>
      </c>
      <c r="H2" s="2">
        <v>4</v>
      </c>
      <c r="J2" s="2" t="s">
        <v>369</v>
      </c>
      <c r="K2" s="2" t="s">
        <v>56</v>
      </c>
    </row>
    <row r="3" spans="1:13" x14ac:dyDescent="0.25">
      <c r="F3" s="2" t="s">
        <v>5</v>
      </c>
      <c r="G3" s="2" t="s">
        <v>49</v>
      </c>
      <c r="H3" s="2">
        <v>6</v>
      </c>
      <c r="J3" s="2" t="s">
        <v>370</v>
      </c>
      <c r="K3" s="2" t="s">
        <v>57</v>
      </c>
    </row>
    <row r="4" spans="1:13" x14ac:dyDescent="0.25">
      <c r="F4" s="2" t="s">
        <v>6</v>
      </c>
      <c r="G4" s="2" t="s">
        <v>50</v>
      </c>
      <c r="H4" s="2">
        <v>8</v>
      </c>
      <c r="J4" s="2" t="s">
        <v>371</v>
      </c>
      <c r="K4" s="2" t="s">
        <v>58</v>
      </c>
    </row>
    <row r="5" spans="1:13" x14ac:dyDescent="0.25">
      <c r="F5" s="2" t="s">
        <v>7</v>
      </c>
      <c r="G5" s="2" t="s">
        <v>51</v>
      </c>
      <c r="H5" s="2">
        <v>10</v>
      </c>
      <c r="J5" s="2" t="s">
        <v>372</v>
      </c>
      <c r="K5" s="2" t="s">
        <v>59</v>
      </c>
    </row>
    <row r="6" spans="1:13" x14ac:dyDescent="0.25">
      <c r="F6" s="2" t="s">
        <v>8</v>
      </c>
      <c r="G6" s="2" t="s">
        <v>52</v>
      </c>
      <c r="H6" s="2">
        <v>12</v>
      </c>
      <c r="J6" s="2" t="s">
        <v>373</v>
      </c>
      <c r="K6" s="2" t="s">
        <v>60</v>
      </c>
    </row>
    <row r="7" spans="1:13" x14ac:dyDescent="0.25">
      <c r="F7" s="2" t="s">
        <v>9</v>
      </c>
      <c r="G7" s="2" t="s">
        <v>53</v>
      </c>
      <c r="H7" s="2">
        <v>3</v>
      </c>
      <c r="J7" s="2" t="s">
        <v>374</v>
      </c>
      <c r="K7" s="2" t="s">
        <v>61</v>
      </c>
    </row>
    <row r="8" spans="1:13" x14ac:dyDescent="0.25">
      <c r="F8" s="2" t="s">
        <v>10</v>
      </c>
      <c r="G8" s="2" t="s">
        <v>49</v>
      </c>
      <c r="H8" s="2">
        <v>6</v>
      </c>
      <c r="J8" s="2" t="s">
        <v>375</v>
      </c>
      <c r="K8" s="2" t="s">
        <v>62</v>
      </c>
    </row>
    <row r="9" spans="1:13" x14ac:dyDescent="0.25">
      <c r="F9" s="2" t="s">
        <v>11</v>
      </c>
      <c r="G9" s="2" t="s">
        <v>54</v>
      </c>
      <c r="H9" s="2">
        <v>9</v>
      </c>
      <c r="J9" s="2" t="s">
        <v>376</v>
      </c>
      <c r="K9" s="2" t="s">
        <v>63</v>
      </c>
    </row>
    <row r="10" spans="1:13" x14ac:dyDescent="0.25">
      <c r="F10" s="2" t="s">
        <v>12</v>
      </c>
      <c r="G10" s="2" t="s">
        <v>52</v>
      </c>
      <c r="H10" s="2">
        <v>12</v>
      </c>
      <c r="J10" s="2" t="s">
        <v>377</v>
      </c>
      <c r="K10" s="2" t="s">
        <v>64</v>
      </c>
    </row>
    <row r="11" spans="1:13" x14ac:dyDescent="0.25">
      <c r="F11" s="2" t="s">
        <v>13</v>
      </c>
      <c r="G11" s="2" t="s">
        <v>48</v>
      </c>
      <c r="H11" s="2">
        <v>4</v>
      </c>
      <c r="J11" s="2" t="s">
        <v>378</v>
      </c>
      <c r="K11" s="2" t="s">
        <v>65</v>
      </c>
    </row>
    <row r="12" spans="1:13" x14ac:dyDescent="0.25">
      <c r="F12" s="2" t="s">
        <v>14</v>
      </c>
      <c r="G12" s="2" t="s">
        <v>50</v>
      </c>
      <c r="H12" s="2">
        <v>8</v>
      </c>
      <c r="J12" s="2" t="s">
        <v>379</v>
      </c>
      <c r="K12" s="2" t="s">
        <v>66</v>
      </c>
    </row>
    <row r="13" spans="1:13" x14ac:dyDescent="0.25">
      <c r="F13" s="2" t="s">
        <v>15</v>
      </c>
      <c r="G13" s="2" t="s">
        <v>52</v>
      </c>
      <c r="H13" s="2">
        <v>12</v>
      </c>
      <c r="J13" s="2" t="s">
        <v>380</v>
      </c>
      <c r="K13" s="2" t="s">
        <v>67</v>
      </c>
    </row>
    <row r="14" spans="1:13" x14ac:dyDescent="0.25">
      <c r="F14" s="2" t="s">
        <v>16</v>
      </c>
      <c r="G14" s="2" t="s">
        <v>49</v>
      </c>
      <c r="H14" s="2">
        <v>6</v>
      </c>
      <c r="J14" s="2" t="s">
        <v>381</v>
      </c>
      <c r="K14" s="2" t="s">
        <v>68</v>
      </c>
    </row>
    <row r="15" spans="1:13" x14ac:dyDescent="0.25">
      <c r="F15" s="2" t="s">
        <v>17</v>
      </c>
      <c r="G15" s="2" t="s">
        <v>52</v>
      </c>
      <c r="H15" s="2">
        <v>12</v>
      </c>
      <c r="J15" s="2" t="s">
        <v>382</v>
      </c>
      <c r="K15" s="2" t="s">
        <v>69</v>
      </c>
    </row>
    <row r="16" spans="1:13" x14ac:dyDescent="0.25">
      <c r="F16" s="2" t="s">
        <v>18</v>
      </c>
      <c r="G16" s="2" t="s">
        <v>52</v>
      </c>
      <c r="H16" s="2">
        <v>12</v>
      </c>
      <c r="J16" s="2" t="s">
        <v>383</v>
      </c>
      <c r="K16" s="2" t="s">
        <v>70</v>
      </c>
    </row>
    <row r="17" spans="6:11" x14ac:dyDescent="0.25">
      <c r="F17" s="2" t="s">
        <v>705</v>
      </c>
      <c r="G17" s="2" t="s">
        <v>706</v>
      </c>
      <c r="H17" s="2">
        <v>1</v>
      </c>
      <c r="J17" s="2" t="s">
        <v>384</v>
      </c>
      <c r="K17" s="2" t="s">
        <v>71</v>
      </c>
    </row>
    <row r="18" spans="6:11" x14ac:dyDescent="0.25">
      <c r="F18" s="2" t="s">
        <v>707</v>
      </c>
      <c r="G18" s="2" t="s">
        <v>47</v>
      </c>
      <c r="H18" s="2">
        <v>2</v>
      </c>
      <c r="J18" s="2" t="s">
        <v>385</v>
      </c>
      <c r="K18" s="2" t="s">
        <v>72</v>
      </c>
    </row>
    <row r="19" spans="6:11" x14ac:dyDescent="0.25">
      <c r="F19" s="2" t="s">
        <v>708</v>
      </c>
      <c r="G19" s="2" t="s">
        <v>48</v>
      </c>
      <c r="H19" s="2">
        <v>4</v>
      </c>
      <c r="J19" s="2" t="s">
        <v>386</v>
      </c>
      <c r="K19" s="2" t="s">
        <v>73</v>
      </c>
    </row>
    <row r="20" spans="6:11" x14ac:dyDescent="0.25">
      <c r="F20" s="2" t="s">
        <v>709</v>
      </c>
      <c r="G20" s="2" t="s">
        <v>710</v>
      </c>
      <c r="H20" s="2">
        <v>5</v>
      </c>
      <c r="J20" s="2" t="s">
        <v>387</v>
      </c>
      <c r="K20" s="2" t="s">
        <v>74</v>
      </c>
    </row>
    <row r="21" spans="6:11" x14ac:dyDescent="0.25">
      <c r="F21" s="2" t="s">
        <v>711</v>
      </c>
      <c r="G21" s="2" t="s">
        <v>712</v>
      </c>
      <c r="H21" s="2">
        <v>7</v>
      </c>
      <c r="J21" s="2" t="s">
        <v>388</v>
      </c>
      <c r="K21" s="2" t="s">
        <v>75</v>
      </c>
    </row>
    <row r="22" spans="6:11" x14ac:dyDescent="0.25">
      <c r="F22" s="2" t="s">
        <v>713</v>
      </c>
      <c r="G22" s="2" t="s">
        <v>50</v>
      </c>
      <c r="H22" s="2">
        <v>8</v>
      </c>
      <c r="J22" s="2" t="s">
        <v>389</v>
      </c>
      <c r="K22" s="2" t="s">
        <v>76</v>
      </c>
    </row>
    <row r="23" spans="6:11" x14ac:dyDescent="0.25">
      <c r="F23" s="2" t="s">
        <v>714</v>
      </c>
      <c r="G23" s="2" t="s">
        <v>51</v>
      </c>
      <c r="H23" s="2">
        <v>10</v>
      </c>
      <c r="J23" s="2" t="s">
        <v>390</v>
      </c>
      <c r="K23" s="2" t="s">
        <v>77</v>
      </c>
    </row>
    <row r="24" spans="6:11" x14ac:dyDescent="0.25">
      <c r="F24" s="2" t="s">
        <v>715</v>
      </c>
      <c r="G24" s="2" t="s">
        <v>716</v>
      </c>
      <c r="H24" s="2">
        <v>11</v>
      </c>
      <c r="J24" s="2" t="s">
        <v>391</v>
      </c>
      <c r="K24" s="2" t="s">
        <v>78</v>
      </c>
    </row>
    <row r="25" spans="6:11" x14ac:dyDescent="0.25">
      <c r="J25" s="2" t="s">
        <v>392</v>
      </c>
      <c r="K25" s="2" t="s">
        <v>79</v>
      </c>
    </row>
    <row r="26" spans="6:11" x14ac:dyDescent="0.25">
      <c r="J26" s="2" t="s">
        <v>393</v>
      </c>
      <c r="K26" s="2" t="s">
        <v>80</v>
      </c>
    </row>
    <row r="27" spans="6:11" x14ac:dyDescent="0.25">
      <c r="J27" s="2" t="s">
        <v>394</v>
      </c>
      <c r="K27" s="2" t="s">
        <v>81</v>
      </c>
    </row>
    <row r="28" spans="6:11" x14ac:dyDescent="0.25">
      <c r="J28" s="2" t="s">
        <v>395</v>
      </c>
      <c r="K28" s="2" t="s">
        <v>82</v>
      </c>
    </row>
    <row r="29" spans="6:11" x14ac:dyDescent="0.25">
      <c r="J29" s="2" t="s">
        <v>396</v>
      </c>
      <c r="K29" s="2" t="s">
        <v>83</v>
      </c>
    </row>
    <row r="30" spans="6:11" x14ac:dyDescent="0.25">
      <c r="J30" s="2" t="s">
        <v>397</v>
      </c>
      <c r="K30" s="2" t="s">
        <v>84</v>
      </c>
    </row>
    <row r="31" spans="6:11" x14ac:dyDescent="0.25">
      <c r="J31" s="4" t="s">
        <v>398</v>
      </c>
      <c r="K31" s="2" t="s">
        <v>85</v>
      </c>
    </row>
    <row r="32" spans="6:11" x14ac:dyDescent="0.25">
      <c r="J32" s="2" t="s">
        <v>399</v>
      </c>
      <c r="K32" s="2" t="s">
        <v>86</v>
      </c>
    </row>
    <row r="33" spans="10:11" x14ac:dyDescent="0.25">
      <c r="J33" s="2" t="s">
        <v>400</v>
      </c>
      <c r="K33" s="2" t="s">
        <v>87</v>
      </c>
    </row>
    <row r="34" spans="10:11" x14ac:dyDescent="0.25">
      <c r="J34" s="2" t="s">
        <v>401</v>
      </c>
      <c r="K34" s="2" t="s">
        <v>88</v>
      </c>
    </row>
    <row r="35" spans="10:11" x14ac:dyDescent="0.25">
      <c r="J35" s="2" t="s">
        <v>402</v>
      </c>
      <c r="K35" s="2" t="s">
        <v>89</v>
      </c>
    </row>
    <row r="36" spans="10:11" x14ac:dyDescent="0.25">
      <c r="J36" s="2" t="s">
        <v>403</v>
      </c>
      <c r="K36" s="2" t="s">
        <v>90</v>
      </c>
    </row>
    <row r="37" spans="10:11" x14ac:dyDescent="0.25">
      <c r="J37" s="2" t="s">
        <v>404</v>
      </c>
      <c r="K37" s="2" t="s">
        <v>91</v>
      </c>
    </row>
    <row r="38" spans="10:11" x14ac:dyDescent="0.25">
      <c r="J38" s="2" t="s">
        <v>405</v>
      </c>
      <c r="K38" s="2" t="s">
        <v>92</v>
      </c>
    </row>
    <row r="39" spans="10:11" x14ac:dyDescent="0.25">
      <c r="J39" s="2" t="s">
        <v>406</v>
      </c>
      <c r="K39" s="2" t="s">
        <v>93</v>
      </c>
    </row>
    <row r="40" spans="10:11" x14ac:dyDescent="0.25">
      <c r="J40" s="2" t="s">
        <v>407</v>
      </c>
      <c r="K40" s="2" t="s">
        <v>94</v>
      </c>
    </row>
    <row r="41" spans="10:11" x14ac:dyDescent="0.25">
      <c r="J41" s="2" t="s">
        <v>408</v>
      </c>
      <c r="K41" s="2" t="s">
        <v>95</v>
      </c>
    </row>
    <row r="42" spans="10:11" x14ac:dyDescent="0.25">
      <c r="J42" s="3" t="s">
        <v>685</v>
      </c>
      <c r="K42" s="2" t="s">
        <v>683</v>
      </c>
    </row>
    <row r="43" spans="10:11" x14ac:dyDescent="0.25">
      <c r="J43" s="3" t="s">
        <v>684</v>
      </c>
      <c r="K43" s="2" t="s">
        <v>693</v>
      </c>
    </row>
    <row r="44" spans="10:11" x14ac:dyDescent="0.25">
      <c r="J44" s="2" t="s">
        <v>409</v>
      </c>
      <c r="K44" s="2" t="s">
        <v>96</v>
      </c>
    </row>
    <row r="45" spans="10:11" x14ac:dyDescent="0.25">
      <c r="J45" s="2" t="s">
        <v>410</v>
      </c>
      <c r="K45" s="2" t="s">
        <v>97</v>
      </c>
    </row>
    <row r="46" spans="10:11" x14ac:dyDescent="0.25">
      <c r="J46" s="2" t="s">
        <v>411</v>
      </c>
      <c r="K46" s="2" t="s">
        <v>98</v>
      </c>
    </row>
    <row r="47" spans="10:11" x14ac:dyDescent="0.25">
      <c r="J47" s="2" t="s">
        <v>412</v>
      </c>
      <c r="K47" s="2" t="s">
        <v>99</v>
      </c>
    </row>
    <row r="48" spans="10:11" x14ac:dyDescent="0.25">
      <c r="J48" s="2" t="s">
        <v>413</v>
      </c>
      <c r="K48" s="2" t="s">
        <v>100</v>
      </c>
    </row>
    <row r="49" spans="8:11" x14ac:dyDescent="0.25">
      <c r="J49" s="2" t="s">
        <v>414</v>
      </c>
      <c r="K49" s="2" t="s">
        <v>101</v>
      </c>
    </row>
    <row r="50" spans="8:11" x14ac:dyDescent="0.25">
      <c r="J50" s="2" t="s">
        <v>415</v>
      </c>
      <c r="K50" s="2" t="s">
        <v>102</v>
      </c>
    </row>
    <row r="51" spans="8:11" x14ac:dyDescent="0.25">
      <c r="H51" s="24"/>
      <c r="J51" s="2" t="s">
        <v>416</v>
      </c>
      <c r="K51" s="2" t="s">
        <v>103</v>
      </c>
    </row>
    <row r="52" spans="8:11" x14ac:dyDescent="0.25">
      <c r="J52" s="2" t="s">
        <v>417</v>
      </c>
      <c r="K52" s="2" t="s">
        <v>104</v>
      </c>
    </row>
    <row r="53" spans="8:11" x14ac:dyDescent="0.25">
      <c r="J53" s="2" t="s">
        <v>418</v>
      </c>
      <c r="K53" s="2" t="s">
        <v>105</v>
      </c>
    </row>
    <row r="54" spans="8:11" x14ac:dyDescent="0.25">
      <c r="J54" s="2" t="s">
        <v>419</v>
      </c>
      <c r="K54" s="2" t="s">
        <v>106</v>
      </c>
    </row>
    <row r="55" spans="8:11" x14ac:dyDescent="0.25">
      <c r="J55" s="2" t="s">
        <v>420</v>
      </c>
      <c r="K55" s="2" t="s">
        <v>107</v>
      </c>
    </row>
    <row r="56" spans="8:11" x14ac:dyDescent="0.25">
      <c r="J56" s="2" t="s">
        <v>421</v>
      </c>
      <c r="K56" s="2" t="s">
        <v>108</v>
      </c>
    </row>
    <row r="57" spans="8:11" x14ac:dyDescent="0.25">
      <c r="J57" s="2" t="s">
        <v>422</v>
      </c>
      <c r="K57" s="2" t="s">
        <v>109</v>
      </c>
    </row>
    <row r="58" spans="8:11" x14ac:dyDescent="0.25">
      <c r="J58" s="2" t="s">
        <v>423</v>
      </c>
      <c r="K58" s="2" t="s">
        <v>110</v>
      </c>
    </row>
    <row r="59" spans="8:11" x14ac:dyDescent="0.25">
      <c r="J59" s="2" t="s">
        <v>424</v>
      </c>
      <c r="K59" s="2" t="s">
        <v>111</v>
      </c>
    </row>
    <row r="60" spans="8:11" x14ac:dyDescent="0.25">
      <c r="J60" s="2" t="s">
        <v>425</v>
      </c>
      <c r="K60" s="2" t="s">
        <v>112</v>
      </c>
    </row>
    <row r="61" spans="8:11" x14ac:dyDescent="0.25">
      <c r="J61" s="2" t="s">
        <v>426</v>
      </c>
      <c r="K61" s="2" t="s">
        <v>113</v>
      </c>
    </row>
    <row r="62" spans="8:11" x14ac:dyDescent="0.25">
      <c r="J62" s="2" t="s">
        <v>427</v>
      </c>
      <c r="K62" s="2" t="s">
        <v>114</v>
      </c>
    </row>
    <row r="63" spans="8:11" x14ac:dyDescent="0.25">
      <c r="J63" s="2" t="s">
        <v>428</v>
      </c>
      <c r="K63" s="2" t="s">
        <v>115</v>
      </c>
    </row>
    <row r="64" spans="8:11" x14ac:dyDescent="0.25">
      <c r="J64" s="2" t="s">
        <v>429</v>
      </c>
      <c r="K64" s="2" t="s">
        <v>116</v>
      </c>
    </row>
    <row r="65" spans="10:11" x14ac:dyDescent="0.25">
      <c r="J65" s="2" t="s">
        <v>430</v>
      </c>
      <c r="K65" s="2" t="s">
        <v>117</v>
      </c>
    </row>
    <row r="66" spans="10:11" x14ac:dyDescent="0.25">
      <c r="J66" s="2" t="s">
        <v>431</v>
      </c>
      <c r="K66" s="2" t="s">
        <v>118</v>
      </c>
    </row>
    <row r="67" spans="10:11" x14ac:dyDescent="0.25">
      <c r="J67" s="2" t="s">
        <v>432</v>
      </c>
      <c r="K67" s="2" t="s">
        <v>119</v>
      </c>
    </row>
    <row r="68" spans="10:11" x14ac:dyDescent="0.25">
      <c r="J68" s="2" t="s">
        <v>433</v>
      </c>
      <c r="K68" s="2" t="s">
        <v>120</v>
      </c>
    </row>
    <row r="69" spans="10:11" x14ac:dyDescent="0.25">
      <c r="J69" s="2" t="s">
        <v>434</v>
      </c>
      <c r="K69" s="2" t="s">
        <v>121</v>
      </c>
    </row>
    <row r="70" spans="10:11" x14ac:dyDescent="0.25">
      <c r="J70" s="2" t="s">
        <v>435</v>
      </c>
      <c r="K70" s="2" t="s">
        <v>122</v>
      </c>
    </row>
    <row r="71" spans="10:11" x14ac:dyDescent="0.25">
      <c r="J71" s="4" t="s">
        <v>703</v>
      </c>
      <c r="K71" s="2" t="s">
        <v>704</v>
      </c>
    </row>
    <row r="72" spans="10:11" x14ac:dyDescent="0.25">
      <c r="J72" s="2" t="s">
        <v>436</v>
      </c>
      <c r="K72" s="2" t="s">
        <v>123</v>
      </c>
    </row>
    <row r="73" spans="10:11" x14ac:dyDescent="0.25">
      <c r="J73" s="2" t="s">
        <v>437</v>
      </c>
      <c r="K73" s="2" t="s">
        <v>124</v>
      </c>
    </row>
    <row r="74" spans="10:11" x14ac:dyDescent="0.25">
      <c r="J74" s="2" t="s">
        <v>438</v>
      </c>
      <c r="K74" s="2" t="s">
        <v>125</v>
      </c>
    </row>
    <row r="75" spans="10:11" x14ac:dyDescent="0.25">
      <c r="J75" s="2" t="s">
        <v>439</v>
      </c>
      <c r="K75" s="2" t="s">
        <v>126</v>
      </c>
    </row>
    <row r="76" spans="10:11" x14ac:dyDescent="0.25">
      <c r="J76" s="2" t="s">
        <v>440</v>
      </c>
      <c r="K76" s="2" t="s">
        <v>127</v>
      </c>
    </row>
    <row r="77" spans="10:11" x14ac:dyDescent="0.25">
      <c r="J77" s="2" t="s">
        <v>441</v>
      </c>
      <c r="K77" s="2" t="s">
        <v>128</v>
      </c>
    </row>
    <row r="78" spans="10:11" x14ac:dyDescent="0.25">
      <c r="J78" s="2" t="s">
        <v>442</v>
      </c>
      <c r="K78" s="2" t="s">
        <v>129</v>
      </c>
    </row>
    <row r="79" spans="10:11" x14ac:dyDescent="0.25">
      <c r="J79" s="2" t="s">
        <v>443</v>
      </c>
      <c r="K79" s="2" t="s">
        <v>130</v>
      </c>
    </row>
    <row r="80" spans="10:11" x14ac:dyDescent="0.25">
      <c r="J80" s="2" t="s">
        <v>444</v>
      </c>
      <c r="K80" s="2" t="s">
        <v>131</v>
      </c>
    </row>
    <row r="81" spans="10:11" x14ac:dyDescent="0.25">
      <c r="J81" s="2" t="s">
        <v>445</v>
      </c>
      <c r="K81" s="2" t="s">
        <v>132</v>
      </c>
    </row>
    <row r="82" spans="10:11" x14ac:dyDescent="0.25">
      <c r="J82" s="2" t="s">
        <v>446</v>
      </c>
      <c r="K82" s="2" t="s">
        <v>133</v>
      </c>
    </row>
    <row r="83" spans="10:11" x14ac:dyDescent="0.25">
      <c r="J83" s="2" t="s">
        <v>447</v>
      </c>
      <c r="K83" s="2" t="s">
        <v>134</v>
      </c>
    </row>
    <row r="84" spans="10:11" x14ac:dyDescent="0.25">
      <c r="J84" s="2" t="s">
        <v>448</v>
      </c>
      <c r="K84" s="2" t="s">
        <v>135</v>
      </c>
    </row>
    <row r="85" spans="10:11" x14ac:dyDescent="0.25">
      <c r="J85" s="2" t="s">
        <v>449</v>
      </c>
      <c r="K85" s="2" t="s">
        <v>137</v>
      </c>
    </row>
    <row r="86" spans="10:11" x14ac:dyDescent="0.25">
      <c r="J86" s="2" t="s">
        <v>450</v>
      </c>
      <c r="K86" s="2" t="s">
        <v>138</v>
      </c>
    </row>
    <row r="87" spans="10:11" x14ac:dyDescent="0.25">
      <c r="J87" s="2" t="s">
        <v>451</v>
      </c>
      <c r="K87" s="2" t="s">
        <v>139</v>
      </c>
    </row>
    <row r="88" spans="10:11" x14ac:dyDescent="0.25">
      <c r="J88" s="2" t="s">
        <v>452</v>
      </c>
      <c r="K88" s="2" t="s">
        <v>140</v>
      </c>
    </row>
    <row r="89" spans="10:11" x14ac:dyDescent="0.25">
      <c r="J89" s="2" t="s">
        <v>453</v>
      </c>
      <c r="K89" s="2" t="s">
        <v>141</v>
      </c>
    </row>
    <row r="90" spans="10:11" x14ac:dyDescent="0.25">
      <c r="J90" s="2" t="s">
        <v>454</v>
      </c>
      <c r="K90" s="2" t="s">
        <v>142</v>
      </c>
    </row>
    <row r="91" spans="10:11" x14ac:dyDescent="0.25">
      <c r="J91" s="2" t="s">
        <v>455</v>
      </c>
      <c r="K91" s="2" t="s">
        <v>143</v>
      </c>
    </row>
    <row r="92" spans="10:11" x14ac:dyDescent="0.25">
      <c r="J92" s="2" t="s">
        <v>456</v>
      </c>
      <c r="K92" s="2" t="s">
        <v>144</v>
      </c>
    </row>
    <row r="93" spans="10:11" x14ac:dyDescent="0.25">
      <c r="J93" s="2" t="s">
        <v>457</v>
      </c>
      <c r="K93" s="2" t="s">
        <v>145</v>
      </c>
    </row>
    <row r="94" spans="10:11" x14ac:dyDescent="0.25">
      <c r="J94" s="2" t="s">
        <v>458</v>
      </c>
      <c r="K94" s="2" t="s">
        <v>146</v>
      </c>
    </row>
    <row r="95" spans="10:11" x14ac:dyDescent="0.25">
      <c r="J95" s="2" t="s">
        <v>459</v>
      </c>
      <c r="K95" s="2" t="s">
        <v>147</v>
      </c>
    </row>
    <row r="96" spans="10:11" x14ac:dyDescent="0.25">
      <c r="J96" s="2" t="s">
        <v>460</v>
      </c>
      <c r="K96" s="2" t="s">
        <v>148</v>
      </c>
    </row>
    <row r="97" spans="10:11" x14ac:dyDescent="0.25">
      <c r="J97" s="2" t="s">
        <v>461</v>
      </c>
      <c r="K97" s="2" t="s">
        <v>149</v>
      </c>
    </row>
    <row r="98" spans="10:11" x14ac:dyDescent="0.25">
      <c r="J98" s="2" t="s">
        <v>462</v>
      </c>
      <c r="K98" s="2" t="s">
        <v>150</v>
      </c>
    </row>
    <row r="99" spans="10:11" x14ac:dyDescent="0.25">
      <c r="J99" s="2" t="s">
        <v>463</v>
      </c>
      <c r="K99" s="2" t="s">
        <v>151</v>
      </c>
    </row>
    <row r="100" spans="10:11" x14ac:dyDescent="0.25">
      <c r="J100" s="2" t="s">
        <v>464</v>
      </c>
      <c r="K100" s="2" t="s">
        <v>152</v>
      </c>
    </row>
    <row r="101" spans="10:11" x14ac:dyDescent="0.25">
      <c r="J101" s="2" t="s">
        <v>465</v>
      </c>
      <c r="K101" s="2" t="s">
        <v>153</v>
      </c>
    </row>
    <row r="102" spans="10:11" x14ac:dyDescent="0.25">
      <c r="J102" s="2" t="s">
        <v>466</v>
      </c>
      <c r="K102" s="2" t="s">
        <v>154</v>
      </c>
    </row>
    <row r="103" spans="10:11" x14ac:dyDescent="0.25">
      <c r="J103" s="2" t="s">
        <v>467</v>
      </c>
      <c r="K103" s="2" t="s">
        <v>694</v>
      </c>
    </row>
    <row r="104" spans="10:11" x14ac:dyDescent="0.25">
      <c r="J104" s="2" t="s">
        <v>468</v>
      </c>
      <c r="K104" s="2" t="s">
        <v>155</v>
      </c>
    </row>
    <row r="105" spans="10:11" x14ac:dyDescent="0.25">
      <c r="J105" s="2" t="s">
        <v>469</v>
      </c>
      <c r="K105" s="2" t="s">
        <v>156</v>
      </c>
    </row>
    <row r="106" spans="10:11" x14ac:dyDescent="0.25">
      <c r="J106" s="2" t="s">
        <v>470</v>
      </c>
      <c r="K106" s="2" t="s">
        <v>158</v>
      </c>
    </row>
    <row r="107" spans="10:11" x14ac:dyDescent="0.25">
      <c r="J107" s="2" t="s">
        <v>471</v>
      </c>
      <c r="K107" s="2" t="s">
        <v>159</v>
      </c>
    </row>
    <row r="108" spans="10:11" x14ac:dyDescent="0.25">
      <c r="J108" s="2" t="s">
        <v>472</v>
      </c>
      <c r="K108" s="2" t="s">
        <v>160</v>
      </c>
    </row>
    <row r="109" spans="10:11" x14ac:dyDescent="0.25">
      <c r="J109" s="2" t="s">
        <v>473</v>
      </c>
      <c r="K109" s="2" t="s">
        <v>695</v>
      </c>
    </row>
    <row r="110" spans="10:11" x14ac:dyDescent="0.25">
      <c r="J110" s="2" t="s">
        <v>474</v>
      </c>
      <c r="K110" s="2" t="s">
        <v>161</v>
      </c>
    </row>
    <row r="111" spans="10:11" x14ac:dyDescent="0.25">
      <c r="J111" s="2" t="s">
        <v>475</v>
      </c>
      <c r="K111" s="2" t="s">
        <v>162</v>
      </c>
    </row>
    <row r="112" spans="10:11" x14ac:dyDescent="0.25">
      <c r="J112" s="2" t="s">
        <v>476</v>
      </c>
      <c r="K112" s="2" t="s">
        <v>163</v>
      </c>
    </row>
    <row r="113" spans="10:11" x14ac:dyDescent="0.25">
      <c r="J113" s="2" t="s">
        <v>477</v>
      </c>
      <c r="K113" s="2" t="s">
        <v>164</v>
      </c>
    </row>
    <row r="114" spans="10:11" x14ac:dyDescent="0.25">
      <c r="J114" s="2" t="s">
        <v>478</v>
      </c>
      <c r="K114" s="2" t="s">
        <v>165</v>
      </c>
    </row>
    <row r="115" spans="10:11" x14ac:dyDescent="0.25">
      <c r="J115" s="2" t="s">
        <v>479</v>
      </c>
      <c r="K115" s="2" t="s">
        <v>166</v>
      </c>
    </row>
    <row r="116" spans="10:11" x14ac:dyDescent="0.25">
      <c r="J116" s="2" t="s">
        <v>480</v>
      </c>
      <c r="K116" s="2" t="s">
        <v>167</v>
      </c>
    </row>
    <row r="117" spans="10:11" x14ac:dyDescent="0.25">
      <c r="J117" s="2" t="s">
        <v>481</v>
      </c>
      <c r="K117" s="2" t="s">
        <v>168</v>
      </c>
    </row>
    <row r="118" spans="10:11" x14ac:dyDescent="0.25">
      <c r="J118" s="2" t="s">
        <v>482</v>
      </c>
      <c r="K118" s="2" t="s">
        <v>169</v>
      </c>
    </row>
    <row r="119" spans="10:11" x14ac:dyDescent="0.25">
      <c r="J119" s="2" t="s">
        <v>483</v>
      </c>
      <c r="K119" s="2" t="s">
        <v>170</v>
      </c>
    </row>
    <row r="120" spans="10:11" x14ac:dyDescent="0.25">
      <c r="J120" s="2" t="s">
        <v>484</v>
      </c>
      <c r="K120" s="2" t="s">
        <v>171</v>
      </c>
    </row>
    <row r="121" spans="10:11" x14ac:dyDescent="0.25">
      <c r="J121" s="4" t="s">
        <v>696</v>
      </c>
      <c r="K121" s="2" t="s">
        <v>136</v>
      </c>
    </row>
    <row r="122" spans="10:11" x14ac:dyDescent="0.25">
      <c r="J122" s="2" t="s">
        <v>485</v>
      </c>
      <c r="K122" s="2" t="s">
        <v>172</v>
      </c>
    </row>
    <row r="123" spans="10:11" x14ac:dyDescent="0.25">
      <c r="J123" s="2" t="s">
        <v>486</v>
      </c>
      <c r="K123" s="2" t="s">
        <v>173</v>
      </c>
    </row>
    <row r="124" spans="10:11" x14ac:dyDescent="0.25">
      <c r="J124" s="2" t="s">
        <v>487</v>
      </c>
      <c r="K124" s="2" t="s">
        <v>174</v>
      </c>
    </row>
    <row r="125" spans="10:11" x14ac:dyDescent="0.25">
      <c r="J125" s="2" t="s">
        <v>488</v>
      </c>
      <c r="K125" s="2" t="s">
        <v>175</v>
      </c>
    </row>
    <row r="126" spans="10:11" x14ac:dyDescent="0.25">
      <c r="J126" s="2" t="s">
        <v>489</v>
      </c>
      <c r="K126" s="2" t="s">
        <v>176</v>
      </c>
    </row>
    <row r="127" spans="10:11" x14ac:dyDescent="0.25">
      <c r="J127" s="2" t="s">
        <v>490</v>
      </c>
      <c r="K127" s="2" t="s">
        <v>177</v>
      </c>
    </row>
    <row r="128" spans="10:11" x14ac:dyDescent="0.25">
      <c r="J128" s="2" t="s">
        <v>491</v>
      </c>
      <c r="K128" s="2" t="s">
        <v>178</v>
      </c>
    </row>
    <row r="129" spans="10:11" x14ac:dyDescent="0.25">
      <c r="J129" s="2" t="s">
        <v>492</v>
      </c>
      <c r="K129" s="2" t="s">
        <v>179</v>
      </c>
    </row>
    <row r="130" spans="10:11" x14ac:dyDescent="0.25">
      <c r="J130" s="4" t="s">
        <v>697</v>
      </c>
      <c r="K130" s="2" t="s">
        <v>698</v>
      </c>
    </row>
    <row r="131" spans="10:11" x14ac:dyDescent="0.25">
      <c r="J131" s="2" t="s">
        <v>493</v>
      </c>
      <c r="K131" s="2" t="s">
        <v>180</v>
      </c>
    </row>
    <row r="132" spans="10:11" x14ac:dyDescent="0.25">
      <c r="J132" s="2" t="s">
        <v>494</v>
      </c>
      <c r="K132" s="2" t="s">
        <v>181</v>
      </c>
    </row>
    <row r="133" spans="10:11" x14ac:dyDescent="0.25">
      <c r="J133" s="2" t="s">
        <v>495</v>
      </c>
      <c r="K133" s="2" t="s">
        <v>182</v>
      </c>
    </row>
    <row r="134" spans="10:11" x14ac:dyDescent="0.25">
      <c r="J134" s="2" t="s">
        <v>496</v>
      </c>
      <c r="K134" s="2" t="s">
        <v>183</v>
      </c>
    </row>
    <row r="135" spans="10:11" x14ac:dyDescent="0.25">
      <c r="J135" s="2" t="s">
        <v>497</v>
      </c>
      <c r="K135" s="2" t="s">
        <v>184</v>
      </c>
    </row>
    <row r="136" spans="10:11" x14ac:dyDescent="0.25">
      <c r="J136" s="2" t="s">
        <v>498</v>
      </c>
      <c r="K136" s="2" t="s">
        <v>185</v>
      </c>
    </row>
    <row r="137" spans="10:11" x14ac:dyDescent="0.25">
      <c r="J137" s="2" t="s">
        <v>499</v>
      </c>
      <c r="K137" s="2" t="s">
        <v>186</v>
      </c>
    </row>
    <row r="138" spans="10:11" x14ac:dyDescent="0.25">
      <c r="J138" s="2" t="s">
        <v>500</v>
      </c>
      <c r="K138" s="2" t="s">
        <v>187</v>
      </c>
    </row>
    <row r="139" spans="10:11" x14ac:dyDescent="0.25">
      <c r="J139" s="2" t="s">
        <v>501</v>
      </c>
      <c r="K139" s="2" t="s">
        <v>188</v>
      </c>
    </row>
    <row r="140" spans="10:11" x14ac:dyDescent="0.25">
      <c r="J140" s="2" t="s">
        <v>502</v>
      </c>
      <c r="K140" s="2" t="s">
        <v>189</v>
      </c>
    </row>
    <row r="141" spans="10:11" x14ac:dyDescent="0.25">
      <c r="J141" s="2" t="s">
        <v>503</v>
      </c>
      <c r="K141" s="2" t="s">
        <v>190</v>
      </c>
    </row>
    <row r="142" spans="10:11" x14ac:dyDescent="0.25">
      <c r="J142" s="2" t="s">
        <v>504</v>
      </c>
      <c r="K142" s="2" t="s">
        <v>191</v>
      </c>
    </row>
    <row r="143" spans="10:11" x14ac:dyDescent="0.25">
      <c r="J143" s="2" t="s">
        <v>505</v>
      </c>
      <c r="K143" s="2" t="s">
        <v>192</v>
      </c>
    </row>
    <row r="144" spans="10:11" x14ac:dyDescent="0.25">
      <c r="J144" s="2" t="s">
        <v>506</v>
      </c>
      <c r="K144" s="2" t="s">
        <v>193</v>
      </c>
    </row>
    <row r="145" spans="10:11" x14ac:dyDescent="0.25">
      <c r="J145" s="2" t="s">
        <v>507</v>
      </c>
      <c r="K145" s="2" t="s">
        <v>194</v>
      </c>
    </row>
    <row r="146" spans="10:11" x14ac:dyDescent="0.25">
      <c r="J146" s="2" t="s">
        <v>508</v>
      </c>
      <c r="K146" s="2" t="s">
        <v>195</v>
      </c>
    </row>
    <row r="147" spans="10:11" x14ac:dyDescent="0.25">
      <c r="J147" s="2" t="s">
        <v>509</v>
      </c>
      <c r="K147" s="2" t="s">
        <v>196</v>
      </c>
    </row>
    <row r="148" spans="10:11" x14ac:dyDescent="0.25">
      <c r="J148" s="2" t="s">
        <v>510</v>
      </c>
      <c r="K148" s="2" t="s">
        <v>197</v>
      </c>
    </row>
    <row r="149" spans="10:11" x14ac:dyDescent="0.25">
      <c r="J149" s="2" t="s">
        <v>511</v>
      </c>
      <c r="K149" s="2" t="s">
        <v>198</v>
      </c>
    </row>
    <row r="150" spans="10:11" x14ac:dyDescent="0.25">
      <c r="J150" s="2" t="s">
        <v>512</v>
      </c>
      <c r="K150" s="2" t="s">
        <v>199</v>
      </c>
    </row>
    <row r="151" spans="10:11" x14ac:dyDescent="0.25">
      <c r="J151" s="2" t="s">
        <v>513</v>
      </c>
      <c r="K151" s="2" t="s">
        <v>200</v>
      </c>
    </row>
    <row r="152" spans="10:11" x14ac:dyDescent="0.25">
      <c r="J152" s="2" t="s">
        <v>514</v>
      </c>
      <c r="K152" s="2" t="s">
        <v>201</v>
      </c>
    </row>
    <row r="153" spans="10:11" x14ac:dyDescent="0.25">
      <c r="J153" s="2" t="s">
        <v>515</v>
      </c>
      <c r="K153" s="2" t="s">
        <v>202</v>
      </c>
    </row>
    <row r="154" spans="10:11" x14ac:dyDescent="0.25">
      <c r="J154" s="2" t="s">
        <v>516</v>
      </c>
      <c r="K154" s="2" t="s">
        <v>203</v>
      </c>
    </row>
    <row r="155" spans="10:11" x14ac:dyDescent="0.25">
      <c r="J155" s="2" t="s">
        <v>517</v>
      </c>
      <c r="K155" s="2" t="s">
        <v>204</v>
      </c>
    </row>
    <row r="156" spans="10:11" x14ac:dyDescent="0.25">
      <c r="J156" s="2" t="s">
        <v>518</v>
      </c>
      <c r="K156" s="2" t="s">
        <v>205</v>
      </c>
    </row>
    <row r="157" spans="10:11" x14ac:dyDescent="0.25">
      <c r="J157" s="2" t="s">
        <v>519</v>
      </c>
      <c r="K157" s="2" t="s">
        <v>206</v>
      </c>
    </row>
    <row r="158" spans="10:11" x14ac:dyDescent="0.25">
      <c r="J158" s="2" t="s">
        <v>520</v>
      </c>
      <c r="K158" s="2" t="s">
        <v>207</v>
      </c>
    </row>
    <row r="159" spans="10:11" x14ac:dyDescent="0.25">
      <c r="J159" s="2" t="s">
        <v>521</v>
      </c>
      <c r="K159" s="2" t="s">
        <v>208</v>
      </c>
    </row>
    <row r="160" spans="10:11" x14ac:dyDescent="0.25">
      <c r="J160" s="2" t="s">
        <v>522</v>
      </c>
      <c r="K160" s="2" t="s">
        <v>209</v>
      </c>
    </row>
    <row r="161" spans="10:11" x14ac:dyDescent="0.25">
      <c r="J161" s="2" t="s">
        <v>523</v>
      </c>
      <c r="K161" s="2" t="s">
        <v>210</v>
      </c>
    </row>
    <row r="162" spans="10:11" x14ac:dyDescent="0.25">
      <c r="J162" s="2" t="s">
        <v>524</v>
      </c>
      <c r="K162" s="2" t="s">
        <v>211</v>
      </c>
    </row>
    <row r="163" spans="10:11" x14ac:dyDescent="0.25">
      <c r="J163" s="2" t="s">
        <v>525</v>
      </c>
      <c r="K163" s="2" t="s">
        <v>212</v>
      </c>
    </row>
    <row r="164" spans="10:11" x14ac:dyDescent="0.25">
      <c r="J164" s="2" t="s">
        <v>526</v>
      </c>
      <c r="K164" s="2" t="s">
        <v>213</v>
      </c>
    </row>
    <row r="165" spans="10:11" x14ac:dyDescent="0.25">
      <c r="J165" s="2" t="s">
        <v>527</v>
      </c>
      <c r="K165" s="2" t="s">
        <v>214</v>
      </c>
    </row>
    <row r="166" spans="10:11" x14ac:dyDescent="0.25">
      <c r="J166" s="2" t="s">
        <v>528</v>
      </c>
      <c r="K166" s="2" t="s">
        <v>215</v>
      </c>
    </row>
    <row r="167" spans="10:11" x14ac:dyDescent="0.25">
      <c r="J167" s="2" t="s">
        <v>691</v>
      </c>
      <c r="K167" s="2" t="s">
        <v>692</v>
      </c>
    </row>
    <row r="168" spans="10:11" x14ac:dyDescent="0.25">
      <c r="J168" s="2" t="s">
        <v>529</v>
      </c>
      <c r="K168" s="2" t="s">
        <v>216</v>
      </c>
    </row>
    <row r="169" spans="10:11" x14ac:dyDescent="0.25">
      <c r="J169" s="2" t="s">
        <v>530</v>
      </c>
      <c r="K169" s="2" t="s">
        <v>217</v>
      </c>
    </row>
    <row r="170" spans="10:11" x14ac:dyDescent="0.25">
      <c r="J170" s="2" t="s">
        <v>531</v>
      </c>
      <c r="K170" s="2" t="s">
        <v>218</v>
      </c>
    </row>
    <row r="171" spans="10:11" x14ac:dyDescent="0.25">
      <c r="J171" s="2" t="s">
        <v>532</v>
      </c>
      <c r="K171" s="2" t="s">
        <v>219</v>
      </c>
    </row>
    <row r="172" spans="10:11" x14ac:dyDescent="0.25">
      <c r="J172" s="2" t="s">
        <v>533</v>
      </c>
      <c r="K172" s="2" t="s">
        <v>220</v>
      </c>
    </row>
    <row r="173" spans="10:11" x14ac:dyDescent="0.25">
      <c r="J173" s="2" t="s">
        <v>534</v>
      </c>
      <c r="K173" s="2" t="s">
        <v>221</v>
      </c>
    </row>
    <row r="174" spans="10:11" x14ac:dyDescent="0.25">
      <c r="J174" s="2" t="s">
        <v>535</v>
      </c>
      <c r="K174" s="2" t="s">
        <v>222</v>
      </c>
    </row>
    <row r="175" spans="10:11" x14ac:dyDescent="0.25">
      <c r="J175" s="2" t="s">
        <v>536</v>
      </c>
      <c r="K175" s="2" t="s">
        <v>223</v>
      </c>
    </row>
    <row r="176" spans="10:11" x14ac:dyDescent="0.25">
      <c r="J176" s="2" t="s">
        <v>537</v>
      </c>
      <c r="K176" s="2" t="s">
        <v>224</v>
      </c>
    </row>
    <row r="177" spans="10:11" x14ac:dyDescent="0.25">
      <c r="J177" s="2" t="s">
        <v>538</v>
      </c>
      <c r="K177" s="2" t="s">
        <v>225</v>
      </c>
    </row>
    <row r="178" spans="10:11" x14ac:dyDescent="0.25">
      <c r="J178" s="2" t="s">
        <v>539</v>
      </c>
      <c r="K178" s="2" t="s">
        <v>226</v>
      </c>
    </row>
    <row r="179" spans="10:11" x14ac:dyDescent="0.25">
      <c r="J179" s="2" t="s">
        <v>540</v>
      </c>
      <c r="K179" s="2" t="s">
        <v>227</v>
      </c>
    </row>
    <row r="180" spans="10:11" x14ac:dyDescent="0.25">
      <c r="J180" s="2" t="s">
        <v>541</v>
      </c>
      <c r="K180" s="2" t="s">
        <v>228</v>
      </c>
    </row>
    <row r="181" spans="10:11" x14ac:dyDescent="0.25">
      <c r="J181" s="2" t="s">
        <v>542</v>
      </c>
      <c r="K181" s="2" t="s">
        <v>229</v>
      </c>
    </row>
    <row r="182" spans="10:11" x14ac:dyDescent="0.25">
      <c r="J182" s="2" t="s">
        <v>543</v>
      </c>
      <c r="K182" s="2" t="s">
        <v>230</v>
      </c>
    </row>
    <row r="183" spans="10:11" x14ac:dyDescent="0.25">
      <c r="J183" s="2" t="s">
        <v>544</v>
      </c>
      <c r="K183" s="2" t="s">
        <v>231</v>
      </c>
    </row>
    <row r="184" spans="10:11" x14ac:dyDescent="0.25">
      <c r="J184" s="2" t="s">
        <v>545</v>
      </c>
      <c r="K184" s="2" t="s">
        <v>232</v>
      </c>
    </row>
    <row r="185" spans="10:11" x14ac:dyDescent="0.25">
      <c r="J185" s="2" t="s">
        <v>546</v>
      </c>
      <c r="K185" s="2" t="s">
        <v>233</v>
      </c>
    </row>
    <row r="186" spans="10:11" x14ac:dyDescent="0.25">
      <c r="J186" s="2" t="s">
        <v>547</v>
      </c>
      <c r="K186" s="2" t="s">
        <v>234</v>
      </c>
    </row>
    <row r="187" spans="10:11" x14ac:dyDescent="0.25">
      <c r="J187" s="2" t="s">
        <v>548</v>
      </c>
      <c r="K187" s="2" t="s">
        <v>235</v>
      </c>
    </row>
    <row r="188" spans="10:11" x14ac:dyDescent="0.25">
      <c r="J188" s="2" t="s">
        <v>549</v>
      </c>
      <c r="K188" s="2" t="s">
        <v>236</v>
      </c>
    </row>
    <row r="189" spans="10:11" x14ac:dyDescent="0.25">
      <c r="J189" s="2" t="s">
        <v>550</v>
      </c>
      <c r="K189" s="2" t="s">
        <v>237</v>
      </c>
    </row>
    <row r="190" spans="10:11" x14ac:dyDescent="0.25">
      <c r="J190" s="2" t="s">
        <v>551</v>
      </c>
      <c r="K190" s="2" t="s">
        <v>238</v>
      </c>
    </row>
    <row r="191" spans="10:11" x14ac:dyDescent="0.25">
      <c r="J191" s="2" t="s">
        <v>552</v>
      </c>
      <c r="K191" s="2" t="s">
        <v>239</v>
      </c>
    </row>
    <row r="192" spans="10:11" x14ac:dyDescent="0.25">
      <c r="J192" s="2" t="s">
        <v>553</v>
      </c>
      <c r="K192" s="2" t="s">
        <v>240</v>
      </c>
    </row>
    <row r="193" spans="10:11" x14ac:dyDescent="0.25">
      <c r="J193" s="2" t="s">
        <v>554</v>
      </c>
      <c r="K193" s="2" t="s">
        <v>241</v>
      </c>
    </row>
    <row r="194" spans="10:11" x14ac:dyDescent="0.25">
      <c r="J194" s="2" t="s">
        <v>555</v>
      </c>
      <c r="K194" s="2" t="s">
        <v>242</v>
      </c>
    </row>
    <row r="195" spans="10:11" x14ac:dyDescent="0.25">
      <c r="J195" s="2" t="s">
        <v>556</v>
      </c>
      <c r="K195" s="2" t="s">
        <v>243</v>
      </c>
    </row>
    <row r="196" spans="10:11" x14ac:dyDescent="0.25">
      <c r="J196" s="2" t="s">
        <v>557</v>
      </c>
      <c r="K196" s="2" t="s">
        <v>244</v>
      </c>
    </row>
    <row r="197" spans="10:11" x14ac:dyDescent="0.25">
      <c r="J197" s="2" t="s">
        <v>558</v>
      </c>
      <c r="K197" s="2" t="s">
        <v>245</v>
      </c>
    </row>
    <row r="198" spans="10:11" x14ac:dyDescent="0.25">
      <c r="J198" s="2" t="s">
        <v>559</v>
      </c>
      <c r="K198" s="2" t="s">
        <v>246</v>
      </c>
    </row>
    <row r="199" spans="10:11" x14ac:dyDescent="0.25">
      <c r="J199" s="2" t="s">
        <v>560</v>
      </c>
      <c r="K199" s="2" t="s">
        <v>247</v>
      </c>
    </row>
    <row r="200" spans="10:11" x14ac:dyDescent="0.25">
      <c r="J200" s="2" t="s">
        <v>561</v>
      </c>
      <c r="K200" s="2" t="s">
        <v>248</v>
      </c>
    </row>
    <row r="201" spans="10:11" x14ac:dyDescent="0.25">
      <c r="J201" s="2" t="s">
        <v>562</v>
      </c>
      <c r="K201" s="2" t="s">
        <v>249</v>
      </c>
    </row>
    <row r="202" spans="10:11" x14ac:dyDescent="0.25">
      <c r="J202" s="2" t="s">
        <v>563</v>
      </c>
      <c r="K202" s="2" t="s">
        <v>250</v>
      </c>
    </row>
    <row r="203" spans="10:11" x14ac:dyDescent="0.25">
      <c r="J203" s="2" t="s">
        <v>564</v>
      </c>
      <c r="K203" s="2" t="s">
        <v>251</v>
      </c>
    </row>
    <row r="204" spans="10:11" x14ac:dyDescent="0.25">
      <c r="J204" s="2" t="s">
        <v>565</v>
      </c>
      <c r="K204" s="2" t="s">
        <v>252</v>
      </c>
    </row>
    <row r="205" spans="10:11" x14ac:dyDescent="0.25">
      <c r="J205" s="2" t="s">
        <v>566</v>
      </c>
      <c r="K205" s="2" t="s">
        <v>253</v>
      </c>
    </row>
    <row r="206" spans="10:11" x14ac:dyDescent="0.25">
      <c r="J206" s="2" t="s">
        <v>567</v>
      </c>
      <c r="K206" s="2" t="s">
        <v>254</v>
      </c>
    </row>
    <row r="207" spans="10:11" x14ac:dyDescent="0.25">
      <c r="J207" s="2" t="s">
        <v>568</v>
      </c>
      <c r="K207" s="2" t="s">
        <v>255</v>
      </c>
    </row>
    <row r="208" spans="10:11" x14ac:dyDescent="0.25">
      <c r="J208" s="2" t="s">
        <v>569</v>
      </c>
      <c r="K208" s="2" t="s">
        <v>256</v>
      </c>
    </row>
    <row r="209" spans="10:11" x14ac:dyDescent="0.25">
      <c r="J209" s="2" t="s">
        <v>570</v>
      </c>
      <c r="K209" s="2" t="s">
        <v>257</v>
      </c>
    </row>
    <row r="210" spans="10:11" x14ac:dyDescent="0.25">
      <c r="J210" s="2" t="s">
        <v>571</v>
      </c>
      <c r="K210" s="2" t="s">
        <v>258</v>
      </c>
    </row>
    <row r="211" spans="10:11" x14ac:dyDescent="0.25">
      <c r="J211" s="2" t="s">
        <v>572</v>
      </c>
      <c r="K211" s="2" t="s">
        <v>259</v>
      </c>
    </row>
    <row r="212" spans="10:11" x14ac:dyDescent="0.25">
      <c r="J212" s="2" t="s">
        <v>573</v>
      </c>
      <c r="K212" s="2" t="s">
        <v>260</v>
      </c>
    </row>
    <row r="213" spans="10:11" x14ac:dyDescent="0.25">
      <c r="J213" s="2" t="s">
        <v>574</v>
      </c>
      <c r="K213" s="2" t="s">
        <v>261</v>
      </c>
    </row>
    <row r="214" spans="10:11" x14ac:dyDescent="0.25">
      <c r="J214" s="2" t="s">
        <v>575</v>
      </c>
      <c r="K214" s="2" t="s">
        <v>262</v>
      </c>
    </row>
    <row r="215" spans="10:11" x14ac:dyDescent="0.25">
      <c r="J215" s="2" t="s">
        <v>576</v>
      </c>
      <c r="K215" s="2" t="s">
        <v>263</v>
      </c>
    </row>
    <row r="216" spans="10:11" x14ac:dyDescent="0.25">
      <c r="J216" s="2" t="s">
        <v>577</v>
      </c>
      <c r="K216" s="2" t="s">
        <v>264</v>
      </c>
    </row>
    <row r="217" spans="10:11" x14ac:dyDescent="0.25">
      <c r="J217" s="2" t="s">
        <v>578</v>
      </c>
      <c r="K217" s="2" t="s">
        <v>265</v>
      </c>
    </row>
    <row r="218" spans="10:11" x14ac:dyDescent="0.25">
      <c r="J218" s="2" t="s">
        <v>579</v>
      </c>
      <c r="K218" s="2" t="s">
        <v>266</v>
      </c>
    </row>
    <row r="219" spans="10:11" x14ac:dyDescent="0.25">
      <c r="J219" s="2" t="s">
        <v>580</v>
      </c>
      <c r="K219" s="2" t="s">
        <v>267</v>
      </c>
    </row>
    <row r="220" spans="10:11" x14ac:dyDescent="0.25">
      <c r="J220" s="2" t="s">
        <v>581</v>
      </c>
      <c r="K220" s="2" t="s">
        <v>268</v>
      </c>
    </row>
    <row r="221" spans="10:11" x14ac:dyDescent="0.25">
      <c r="J221" s="2" t="s">
        <v>582</v>
      </c>
      <c r="K221" s="2" t="s">
        <v>269</v>
      </c>
    </row>
    <row r="222" spans="10:11" x14ac:dyDescent="0.25">
      <c r="J222" s="2" t="s">
        <v>583</v>
      </c>
      <c r="K222" s="2" t="s">
        <v>270</v>
      </c>
    </row>
    <row r="223" spans="10:11" x14ac:dyDescent="0.25">
      <c r="J223" s="2" t="s">
        <v>584</v>
      </c>
      <c r="K223" s="2" t="s">
        <v>271</v>
      </c>
    </row>
    <row r="224" spans="10:11" x14ac:dyDescent="0.25">
      <c r="J224" s="2" t="s">
        <v>585</v>
      </c>
      <c r="K224" s="2" t="s">
        <v>272</v>
      </c>
    </row>
    <row r="225" spans="10:11" x14ac:dyDescent="0.25">
      <c r="J225" s="2" t="s">
        <v>586</v>
      </c>
      <c r="K225" s="2" t="s">
        <v>273</v>
      </c>
    </row>
    <row r="226" spans="10:11" x14ac:dyDescent="0.25">
      <c r="J226" s="2" t="s">
        <v>587</v>
      </c>
      <c r="K226" s="2" t="s">
        <v>274</v>
      </c>
    </row>
    <row r="227" spans="10:11" x14ac:dyDescent="0.25">
      <c r="J227" s="2" t="s">
        <v>588</v>
      </c>
      <c r="K227" s="2" t="s">
        <v>275</v>
      </c>
    </row>
    <row r="228" spans="10:11" x14ac:dyDescent="0.25">
      <c r="J228" s="2" t="s">
        <v>589</v>
      </c>
      <c r="K228" s="2" t="s">
        <v>276</v>
      </c>
    </row>
    <row r="229" spans="10:11" x14ac:dyDescent="0.25">
      <c r="J229" s="2" t="s">
        <v>590</v>
      </c>
      <c r="K229" s="2" t="s">
        <v>277</v>
      </c>
    </row>
    <row r="230" spans="10:11" x14ac:dyDescent="0.25">
      <c r="J230" s="2" t="s">
        <v>591</v>
      </c>
      <c r="K230" s="2" t="s">
        <v>278</v>
      </c>
    </row>
    <row r="231" spans="10:11" x14ac:dyDescent="0.25">
      <c r="J231" s="2" t="s">
        <v>592</v>
      </c>
      <c r="K231" s="2" t="s">
        <v>279</v>
      </c>
    </row>
    <row r="232" spans="10:11" x14ac:dyDescent="0.25">
      <c r="J232" s="2" t="s">
        <v>593</v>
      </c>
      <c r="K232" s="2" t="s">
        <v>280</v>
      </c>
    </row>
    <row r="233" spans="10:11" x14ac:dyDescent="0.25">
      <c r="J233" s="2" t="s">
        <v>594</v>
      </c>
      <c r="K233" s="2" t="s">
        <v>281</v>
      </c>
    </row>
    <row r="234" spans="10:11" x14ac:dyDescent="0.25">
      <c r="J234" s="2" t="s">
        <v>595</v>
      </c>
      <c r="K234" s="2" t="s">
        <v>282</v>
      </c>
    </row>
    <row r="235" spans="10:11" x14ac:dyDescent="0.25">
      <c r="J235" s="2" t="s">
        <v>596</v>
      </c>
      <c r="K235" s="2" t="s">
        <v>283</v>
      </c>
    </row>
    <row r="236" spans="10:11" x14ac:dyDescent="0.25">
      <c r="J236" s="2" t="s">
        <v>597</v>
      </c>
      <c r="K236" s="2" t="s">
        <v>284</v>
      </c>
    </row>
    <row r="237" spans="10:11" x14ac:dyDescent="0.25">
      <c r="J237" s="2" t="s">
        <v>598</v>
      </c>
      <c r="K237" s="2" t="s">
        <v>285</v>
      </c>
    </row>
    <row r="238" spans="10:11" x14ac:dyDescent="0.25">
      <c r="J238" s="2" t="s">
        <v>599</v>
      </c>
      <c r="K238" s="2" t="s">
        <v>286</v>
      </c>
    </row>
    <row r="239" spans="10:11" x14ac:dyDescent="0.25">
      <c r="J239" s="2" t="s">
        <v>600</v>
      </c>
      <c r="K239" s="2" t="s">
        <v>287</v>
      </c>
    </row>
    <row r="240" spans="10:11" x14ac:dyDescent="0.25">
      <c r="J240" s="2" t="s">
        <v>601</v>
      </c>
      <c r="K240" s="2" t="s">
        <v>288</v>
      </c>
    </row>
    <row r="241" spans="10:11" x14ac:dyDescent="0.25">
      <c r="J241" s="2" t="s">
        <v>602</v>
      </c>
      <c r="K241" s="2" t="s">
        <v>289</v>
      </c>
    </row>
    <row r="242" spans="10:11" x14ac:dyDescent="0.25">
      <c r="J242" s="2" t="s">
        <v>603</v>
      </c>
      <c r="K242" s="2" t="s">
        <v>290</v>
      </c>
    </row>
    <row r="243" spans="10:11" x14ac:dyDescent="0.25">
      <c r="J243" s="2" t="s">
        <v>604</v>
      </c>
      <c r="K243" s="2" t="s">
        <v>291</v>
      </c>
    </row>
    <row r="244" spans="10:11" x14ac:dyDescent="0.25">
      <c r="J244" s="2" t="s">
        <v>605</v>
      </c>
      <c r="K244" s="2" t="s">
        <v>292</v>
      </c>
    </row>
    <row r="245" spans="10:11" x14ac:dyDescent="0.25">
      <c r="J245" s="2" t="s">
        <v>606</v>
      </c>
      <c r="K245" s="2" t="s">
        <v>293</v>
      </c>
    </row>
    <row r="246" spans="10:11" x14ac:dyDescent="0.25">
      <c r="J246" s="2" t="s">
        <v>607</v>
      </c>
      <c r="K246" s="2" t="s">
        <v>294</v>
      </c>
    </row>
    <row r="247" spans="10:11" x14ac:dyDescent="0.25">
      <c r="J247" s="2" t="s">
        <v>608</v>
      </c>
      <c r="K247" s="2" t="s">
        <v>295</v>
      </c>
    </row>
    <row r="248" spans="10:11" x14ac:dyDescent="0.25">
      <c r="J248" s="2" t="s">
        <v>609</v>
      </c>
      <c r="K248" s="2" t="s">
        <v>296</v>
      </c>
    </row>
    <row r="249" spans="10:11" x14ac:dyDescent="0.25">
      <c r="J249" s="2" t="s">
        <v>610</v>
      </c>
      <c r="K249" s="2" t="s">
        <v>297</v>
      </c>
    </row>
    <row r="250" spans="10:11" x14ac:dyDescent="0.25">
      <c r="J250" s="2" t="s">
        <v>611</v>
      </c>
      <c r="K250" s="2" t="s">
        <v>298</v>
      </c>
    </row>
    <row r="251" spans="10:11" x14ac:dyDescent="0.25">
      <c r="J251" s="2" t="s">
        <v>612</v>
      </c>
      <c r="K251" s="2" t="s">
        <v>299</v>
      </c>
    </row>
    <row r="252" spans="10:11" x14ac:dyDescent="0.25">
      <c r="J252" s="2" t="s">
        <v>613</v>
      </c>
      <c r="K252" s="2" t="s">
        <v>300</v>
      </c>
    </row>
    <row r="253" spans="10:11" x14ac:dyDescent="0.25">
      <c r="J253" s="2" t="s">
        <v>614</v>
      </c>
      <c r="K253" s="2" t="s">
        <v>301</v>
      </c>
    </row>
    <row r="254" spans="10:11" x14ac:dyDescent="0.25">
      <c r="J254" s="2" t="s">
        <v>615</v>
      </c>
      <c r="K254" s="2" t="s">
        <v>302</v>
      </c>
    </row>
    <row r="255" spans="10:11" x14ac:dyDescent="0.25">
      <c r="J255" s="2" t="s">
        <v>616</v>
      </c>
      <c r="K255" s="2" t="s">
        <v>303</v>
      </c>
    </row>
    <row r="256" spans="10:11" x14ac:dyDescent="0.25">
      <c r="J256" s="2" t="s">
        <v>617</v>
      </c>
      <c r="K256" s="2" t="s">
        <v>304</v>
      </c>
    </row>
    <row r="257" spans="10:11" x14ac:dyDescent="0.25">
      <c r="J257" s="2" t="s">
        <v>618</v>
      </c>
      <c r="K257" s="2" t="s">
        <v>305</v>
      </c>
    </row>
    <row r="258" spans="10:11" x14ac:dyDescent="0.25">
      <c r="J258" s="2" t="s">
        <v>619</v>
      </c>
      <c r="K258" s="2" t="s">
        <v>306</v>
      </c>
    </row>
    <row r="259" spans="10:11" x14ac:dyDescent="0.25">
      <c r="J259" s="2" t="s">
        <v>620</v>
      </c>
      <c r="K259" s="2" t="s">
        <v>307</v>
      </c>
    </row>
    <row r="260" spans="10:11" x14ac:dyDescent="0.25">
      <c r="J260" s="2" t="s">
        <v>621</v>
      </c>
      <c r="K260" s="2" t="s">
        <v>308</v>
      </c>
    </row>
    <row r="261" spans="10:11" x14ac:dyDescent="0.25">
      <c r="J261" s="2" t="s">
        <v>622</v>
      </c>
      <c r="K261" s="2" t="s">
        <v>309</v>
      </c>
    </row>
    <row r="262" spans="10:11" x14ac:dyDescent="0.25">
      <c r="J262" s="2" t="s">
        <v>623</v>
      </c>
      <c r="K262" s="2" t="s">
        <v>310</v>
      </c>
    </row>
    <row r="263" spans="10:11" x14ac:dyDescent="0.25">
      <c r="J263" s="2" t="s">
        <v>624</v>
      </c>
      <c r="K263" s="2" t="s">
        <v>311</v>
      </c>
    </row>
    <row r="264" spans="10:11" x14ac:dyDescent="0.25">
      <c r="J264" s="2" t="s">
        <v>625</v>
      </c>
      <c r="K264" s="2" t="s">
        <v>312</v>
      </c>
    </row>
    <row r="265" spans="10:11" x14ac:dyDescent="0.25">
      <c r="J265" s="2" t="s">
        <v>626</v>
      </c>
      <c r="K265" s="2" t="s">
        <v>313</v>
      </c>
    </row>
    <row r="266" spans="10:11" x14ac:dyDescent="0.25">
      <c r="J266" s="2" t="s">
        <v>627</v>
      </c>
      <c r="K266" s="2" t="s">
        <v>314</v>
      </c>
    </row>
    <row r="267" spans="10:11" x14ac:dyDescent="0.25">
      <c r="J267" s="2" t="s">
        <v>628</v>
      </c>
      <c r="K267" s="2" t="s">
        <v>315</v>
      </c>
    </row>
    <row r="268" spans="10:11" x14ac:dyDescent="0.25">
      <c r="J268" s="2" t="s">
        <v>629</v>
      </c>
      <c r="K268" s="2" t="s">
        <v>316</v>
      </c>
    </row>
    <row r="269" spans="10:11" x14ac:dyDescent="0.25">
      <c r="J269" s="2" t="s">
        <v>630</v>
      </c>
      <c r="K269" s="2" t="s">
        <v>317</v>
      </c>
    </row>
    <row r="270" spans="10:11" x14ac:dyDescent="0.25">
      <c r="J270" s="2" t="s">
        <v>631</v>
      </c>
      <c r="K270" s="2" t="s">
        <v>318</v>
      </c>
    </row>
    <row r="271" spans="10:11" x14ac:dyDescent="0.25">
      <c r="J271" s="2" t="s">
        <v>632</v>
      </c>
      <c r="K271" s="2" t="s">
        <v>319</v>
      </c>
    </row>
    <row r="272" spans="10:11" x14ac:dyDescent="0.25">
      <c r="J272" s="2" t="s">
        <v>633</v>
      </c>
      <c r="K272" s="2" t="s">
        <v>320</v>
      </c>
    </row>
    <row r="273" spans="10:11" x14ac:dyDescent="0.25">
      <c r="J273" s="2" t="s">
        <v>634</v>
      </c>
      <c r="K273" s="2" t="s">
        <v>321</v>
      </c>
    </row>
    <row r="274" spans="10:11" x14ac:dyDescent="0.25">
      <c r="J274" s="2" t="s">
        <v>635</v>
      </c>
      <c r="K274" s="2" t="s">
        <v>322</v>
      </c>
    </row>
    <row r="275" spans="10:11" x14ac:dyDescent="0.25">
      <c r="J275" s="2" t="s">
        <v>636</v>
      </c>
      <c r="K275" s="2" t="s">
        <v>323</v>
      </c>
    </row>
    <row r="276" spans="10:11" x14ac:dyDescent="0.25">
      <c r="J276" s="2" t="s">
        <v>637</v>
      </c>
      <c r="K276" s="2" t="s">
        <v>324</v>
      </c>
    </row>
    <row r="277" spans="10:11" x14ac:dyDescent="0.25">
      <c r="J277" s="2" t="s">
        <v>638</v>
      </c>
      <c r="K277" s="2" t="s">
        <v>325</v>
      </c>
    </row>
    <row r="278" spans="10:11" x14ac:dyDescent="0.25">
      <c r="J278" s="4" t="s">
        <v>699</v>
      </c>
      <c r="K278" s="2" t="s">
        <v>157</v>
      </c>
    </row>
    <row r="279" spans="10:11" x14ac:dyDescent="0.25">
      <c r="J279" s="2" t="s">
        <v>639</v>
      </c>
      <c r="K279" s="2" t="s">
        <v>326</v>
      </c>
    </row>
    <row r="280" spans="10:11" x14ac:dyDescent="0.25">
      <c r="J280" s="2" t="s">
        <v>640</v>
      </c>
      <c r="K280" s="2" t="s">
        <v>327</v>
      </c>
    </row>
    <row r="281" spans="10:11" x14ac:dyDescent="0.25">
      <c r="J281" s="2" t="s">
        <v>641</v>
      </c>
      <c r="K281" s="2" t="s">
        <v>328</v>
      </c>
    </row>
    <row r="282" spans="10:11" x14ac:dyDescent="0.25">
      <c r="J282" s="2" t="s">
        <v>642</v>
      </c>
      <c r="K282" s="2" t="s">
        <v>329</v>
      </c>
    </row>
    <row r="283" spans="10:11" x14ac:dyDescent="0.25">
      <c r="J283" s="2" t="s">
        <v>643</v>
      </c>
      <c r="K283" s="2" t="s">
        <v>330</v>
      </c>
    </row>
    <row r="284" spans="10:11" x14ac:dyDescent="0.25">
      <c r="J284" s="2" t="s">
        <v>644</v>
      </c>
      <c r="K284" s="2" t="s">
        <v>331</v>
      </c>
    </row>
    <row r="285" spans="10:11" x14ac:dyDescent="0.25">
      <c r="J285" s="2" t="s">
        <v>645</v>
      </c>
      <c r="K285" s="2" t="s">
        <v>332</v>
      </c>
    </row>
    <row r="286" spans="10:11" x14ac:dyDescent="0.25">
      <c r="J286" s="2" t="s">
        <v>646</v>
      </c>
      <c r="K286" s="2" t="s">
        <v>333</v>
      </c>
    </row>
    <row r="287" spans="10:11" x14ac:dyDescent="0.25">
      <c r="J287" s="2" t="s">
        <v>647</v>
      </c>
      <c r="K287" s="2" t="s">
        <v>334</v>
      </c>
    </row>
    <row r="288" spans="10:11" x14ac:dyDescent="0.25">
      <c r="J288" s="2" t="s">
        <v>648</v>
      </c>
      <c r="K288" s="2" t="s">
        <v>335</v>
      </c>
    </row>
    <row r="289" spans="10:11" x14ac:dyDescent="0.25">
      <c r="J289" s="2" t="s">
        <v>649</v>
      </c>
      <c r="K289" s="2" t="s">
        <v>336</v>
      </c>
    </row>
    <row r="290" spans="10:11" x14ac:dyDescent="0.25">
      <c r="J290" s="2" t="s">
        <v>650</v>
      </c>
      <c r="K290" s="2" t="s">
        <v>337</v>
      </c>
    </row>
    <row r="291" spans="10:11" x14ac:dyDescent="0.25">
      <c r="J291" s="2" t="s">
        <v>651</v>
      </c>
      <c r="K291" s="2" t="s">
        <v>338</v>
      </c>
    </row>
    <row r="292" spans="10:11" x14ac:dyDescent="0.25">
      <c r="J292" s="2" t="s">
        <v>652</v>
      </c>
      <c r="K292" s="2" t="s">
        <v>339</v>
      </c>
    </row>
    <row r="293" spans="10:11" x14ac:dyDescent="0.25">
      <c r="J293" s="2" t="s">
        <v>653</v>
      </c>
      <c r="K293" s="2" t="s">
        <v>340</v>
      </c>
    </row>
    <row r="294" spans="10:11" x14ac:dyDescent="0.25">
      <c r="J294" s="2" t="s">
        <v>654</v>
      </c>
      <c r="K294" s="2" t="s">
        <v>341</v>
      </c>
    </row>
    <row r="295" spans="10:11" x14ac:dyDescent="0.25">
      <c r="J295" s="2" t="s">
        <v>655</v>
      </c>
      <c r="K295" s="2" t="s">
        <v>342</v>
      </c>
    </row>
    <row r="296" spans="10:11" x14ac:dyDescent="0.25">
      <c r="J296" s="2" t="s">
        <v>656</v>
      </c>
      <c r="K296" s="2" t="s">
        <v>343</v>
      </c>
    </row>
    <row r="297" spans="10:11" x14ac:dyDescent="0.25">
      <c r="J297" s="2" t="s">
        <v>657</v>
      </c>
      <c r="K297" s="2" t="s">
        <v>344</v>
      </c>
    </row>
    <row r="298" spans="10:11" x14ac:dyDescent="0.25">
      <c r="J298" s="2" t="s">
        <v>658</v>
      </c>
      <c r="K298" s="2" t="s">
        <v>345</v>
      </c>
    </row>
    <row r="299" spans="10:11" x14ac:dyDescent="0.25">
      <c r="J299" s="2" t="s">
        <v>659</v>
      </c>
      <c r="K299" s="2" t="s">
        <v>346</v>
      </c>
    </row>
    <row r="300" spans="10:11" x14ac:dyDescent="0.25">
      <c r="J300" s="2" t="s">
        <v>660</v>
      </c>
      <c r="K300" s="2" t="s">
        <v>347</v>
      </c>
    </row>
    <row r="301" spans="10:11" x14ac:dyDescent="0.25">
      <c r="J301" s="2" t="s">
        <v>661</v>
      </c>
      <c r="K301" s="2" t="s">
        <v>348</v>
      </c>
    </row>
    <row r="302" spans="10:11" x14ac:dyDescent="0.25">
      <c r="J302" s="2" t="s">
        <v>662</v>
      </c>
      <c r="K302" s="2" t="s">
        <v>349</v>
      </c>
    </row>
    <row r="303" spans="10:11" x14ac:dyDescent="0.25">
      <c r="J303" s="2" t="s">
        <v>663</v>
      </c>
      <c r="K303" s="2" t="s">
        <v>350</v>
      </c>
    </row>
    <row r="304" spans="10:11" x14ac:dyDescent="0.25">
      <c r="J304" s="2" t="s">
        <v>664</v>
      </c>
      <c r="K304" s="2" t="s">
        <v>351</v>
      </c>
    </row>
    <row r="305" spans="10:11" x14ac:dyDescent="0.25">
      <c r="J305" s="2" t="s">
        <v>665</v>
      </c>
      <c r="K305" s="2" t="s">
        <v>352</v>
      </c>
    </row>
    <row r="306" spans="10:11" x14ac:dyDescent="0.25">
      <c r="J306" s="2" t="s">
        <v>666</v>
      </c>
      <c r="K306" s="2" t="s">
        <v>353</v>
      </c>
    </row>
    <row r="307" spans="10:11" x14ac:dyDescent="0.25">
      <c r="J307" s="2" t="s">
        <v>667</v>
      </c>
      <c r="K307" s="2" t="s">
        <v>354</v>
      </c>
    </row>
    <row r="308" spans="10:11" x14ac:dyDescent="0.25">
      <c r="J308" s="2" t="s">
        <v>668</v>
      </c>
      <c r="K308" s="2" t="s">
        <v>355</v>
      </c>
    </row>
    <row r="309" spans="10:11" x14ac:dyDescent="0.25">
      <c r="J309" s="2" t="s">
        <v>669</v>
      </c>
      <c r="K309" s="2" t="s">
        <v>356</v>
      </c>
    </row>
    <row r="310" spans="10:11" x14ac:dyDescent="0.25">
      <c r="J310" s="2" t="s">
        <v>670</v>
      </c>
      <c r="K310" s="2" t="s">
        <v>357</v>
      </c>
    </row>
    <row r="311" spans="10:11" x14ac:dyDescent="0.25">
      <c r="J311" s="2" t="s">
        <v>671</v>
      </c>
      <c r="K311" s="2" t="s">
        <v>358</v>
      </c>
    </row>
    <row r="312" spans="10:11" x14ac:dyDescent="0.25">
      <c r="J312" s="2" t="s">
        <v>672</v>
      </c>
      <c r="K312" s="2" t="s">
        <v>359</v>
      </c>
    </row>
    <row r="313" spans="10:11" x14ac:dyDescent="0.25">
      <c r="J313" s="2" t="s">
        <v>673</v>
      </c>
      <c r="K313" s="2" t="s">
        <v>360</v>
      </c>
    </row>
    <row r="314" spans="10:11" x14ac:dyDescent="0.25">
      <c r="J314" s="2" t="s">
        <v>674</v>
      </c>
      <c r="K314" s="2" t="s">
        <v>361</v>
      </c>
    </row>
    <row r="315" spans="10:11" x14ac:dyDescent="0.25">
      <c r="J315" s="2" t="s">
        <v>675</v>
      </c>
      <c r="K315" s="2" t="s">
        <v>362</v>
      </c>
    </row>
    <row r="316" spans="10:11" x14ac:dyDescent="0.25">
      <c r="J316" s="2" t="s">
        <v>676</v>
      </c>
      <c r="K316" s="2" t="s">
        <v>363</v>
      </c>
    </row>
    <row r="317" spans="10:11" x14ac:dyDescent="0.25">
      <c r="J317" s="2" t="s">
        <v>677</v>
      </c>
      <c r="K317" s="2" t="s">
        <v>364</v>
      </c>
    </row>
    <row r="318" spans="10:11" x14ac:dyDescent="0.25">
      <c r="J318" s="2" t="s">
        <v>678</v>
      </c>
      <c r="K318" s="2" t="s">
        <v>365</v>
      </c>
    </row>
    <row r="319" spans="10:11" x14ac:dyDescent="0.25">
      <c r="J319" s="2" t="s">
        <v>679</v>
      </c>
      <c r="K319" s="2" t="s">
        <v>366</v>
      </c>
    </row>
    <row r="320" spans="10:11" x14ac:dyDescent="0.25">
      <c r="J320" s="2" t="s">
        <v>680</v>
      </c>
      <c r="K320" s="2" t="s">
        <v>367</v>
      </c>
    </row>
    <row r="321" spans="10:11" x14ac:dyDescent="0.25">
      <c r="J321" s="4" t="s">
        <v>686</v>
      </c>
      <c r="K321" s="2" t="s">
        <v>700</v>
      </c>
    </row>
    <row r="322" spans="10:11" x14ac:dyDescent="0.25">
      <c r="J322" s="4" t="s">
        <v>687</v>
      </c>
      <c r="K322" s="2" t="s">
        <v>701</v>
      </c>
    </row>
    <row r="323" spans="10:11" x14ac:dyDescent="0.25">
      <c r="J323" s="4" t="s">
        <v>690</v>
      </c>
      <c r="K323" s="2" t="s">
        <v>702</v>
      </c>
    </row>
    <row r="324" spans="10:11" x14ac:dyDescent="0.25">
      <c r="J324" s="4" t="s">
        <v>664</v>
      </c>
      <c r="K324" s="2" t="s">
        <v>351</v>
      </c>
    </row>
    <row r="325" spans="10:11" x14ac:dyDescent="0.25">
      <c r="J325" s="2"/>
      <c r="K325" s="2"/>
    </row>
    <row r="326" spans="10:11" x14ac:dyDescent="0.25">
      <c r="J326" s="2"/>
      <c r="K326" s="2"/>
    </row>
    <row r="327" spans="10:11" x14ac:dyDescent="0.25">
      <c r="J327" s="2"/>
      <c r="K327" s="2"/>
    </row>
    <row r="328" spans="10:11" x14ac:dyDescent="0.25">
      <c r="J328" s="2"/>
      <c r="K328" s="2"/>
    </row>
    <row r="329" spans="10:11" x14ac:dyDescent="0.25">
      <c r="J329" s="2"/>
      <c r="K329" s="2"/>
    </row>
    <row r="330" spans="10:11" x14ac:dyDescent="0.25">
      <c r="J330" s="2"/>
      <c r="K330" s="2"/>
    </row>
    <row r="331" spans="10:11" x14ac:dyDescent="0.25">
      <c r="J331" s="2"/>
      <c r="K331" s="2"/>
    </row>
    <row r="332" spans="10:11" x14ac:dyDescent="0.25">
      <c r="J332" s="2"/>
      <c r="K332" s="2"/>
    </row>
    <row r="333" spans="10:11" x14ac:dyDescent="0.25">
      <c r="J333" s="2"/>
      <c r="K333" s="2"/>
    </row>
    <row r="334" spans="10:11" x14ac:dyDescent="0.25">
      <c r="J334" s="2"/>
      <c r="K334" s="2"/>
    </row>
    <row r="335" spans="10:11" x14ac:dyDescent="0.25">
      <c r="J335" s="2"/>
      <c r="K335" s="2"/>
    </row>
    <row r="336" spans="10:11" x14ac:dyDescent="0.25">
      <c r="J336" s="2"/>
      <c r="K336" s="2"/>
    </row>
    <row r="337" spans="10:11" x14ac:dyDescent="0.25">
      <c r="J337" s="2"/>
      <c r="K337" s="2"/>
    </row>
    <row r="338" spans="10:11" x14ac:dyDescent="0.25">
      <c r="J338" s="2"/>
      <c r="K338" s="2"/>
    </row>
    <row r="339" spans="10:11" x14ac:dyDescent="0.25">
      <c r="J339" s="2"/>
      <c r="K339" s="2"/>
    </row>
    <row r="340" spans="10:11" x14ac:dyDescent="0.25">
      <c r="J340" s="2"/>
      <c r="K340" s="2"/>
    </row>
    <row r="341" spans="10:11" x14ac:dyDescent="0.25">
      <c r="J341" s="2"/>
      <c r="K341" s="2"/>
    </row>
    <row r="342" spans="10:11" x14ac:dyDescent="0.25">
      <c r="J342" s="2"/>
      <c r="K342" s="2"/>
    </row>
    <row r="343" spans="10:11" x14ac:dyDescent="0.25">
      <c r="J343" s="2"/>
      <c r="K343" s="2"/>
    </row>
    <row r="344" spans="10:11" x14ac:dyDescent="0.25">
      <c r="J344" s="2"/>
      <c r="K344" s="2"/>
    </row>
    <row r="345" spans="10:11" x14ac:dyDescent="0.25">
      <c r="J345" s="2"/>
      <c r="K345" s="2"/>
    </row>
    <row r="346" spans="10:11" x14ac:dyDescent="0.25">
      <c r="J346" s="2"/>
      <c r="K346" s="2"/>
    </row>
    <row r="347" spans="10:11" x14ac:dyDescent="0.25">
      <c r="J347" s="2"/>
      <c r="K347" s="2"/>
    </row>
    <row r="348" spans="10:11" x14ac:dyDescent="0.25">
      <c r="J348" s="2"/>
      <c r="K348" s="2"/>
    </row>
    <row r="349" spans="10:11" x14ac:dyDescent="0.25">
      <c r="J349" s="2"/>
      <c r="K349" s="2"/>
    </row>
    <row r="350" spans="10:11" x14ac:dyDescent="0.25">
      <c r="J350" s="2"/>
      <c r="K350" s="2"/>
    </row>
    <row r="351" spans="10:11" x14ac:dyDescent="0.25">
      <c r="J351" s="2"/>
      <c r="K351" s="2"/>
    </row>
    <row r="352" spans="10:11" x14ac:dyDescent="0.25">
      <c r="J352" s="2"/>
      <c r="K352" s="2"/>
    </row>
    <row r="353" spans="10:11" x14ac:dyDescent="0.25">
      <c r="J353" s="2"/>
      <c r="K353" s="2"/>
    </row>
    <row r="354" spans="10:11" x14ac:dyDescent="0.25">
      <c r="J354" s="2"/>
      <c r="K354" s="2"/>
    </row>
    <row r="355" spans="10:11" x14ac:dyDescent="0.25">
      <c r="J355" s="2"/>
      <c r="K355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EstadoDeudaPublica</vt:lpstr>
      <vt:lpstr>Data</vt:lpstr>
      <vt:lpstr>EstadoDeudaPublica!Área_de_impresión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2024-06-25T15:14:16Z</dcterms:modified>
</cp:coreProperties>
</file>