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cordero\Documents\CONTABILIDAD 2022\EEFF CUARTO TRIMESTRE DE 2022\OCTUBRE\ESTADO FINANCIEROS OCTUBRE\ESTADOS\"/>
    </mc:Choice>
  </mc:AlternateContent>
  <bookViews>
    <workbookView xWindow="-105" yWindow="-105" windowWidth="19425" windowHeight="10305"/>
  </bookViews>
  <sheets>
    <sheet name="Sheet1" sheetId="1" r:id="rId1"/>
  </sheets>
  <externalReferences>
    <externalReference r:id="rId2"/>
  </externalReferences>
  <definedNames>
    <definedName name="_xlnm.Print_Area" localSheetId="0">Sheet1!$A$1:$E$69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E44" i="1"/>
  <c r="E48" i="1" s="1"/>
  <c r="D44" i="1"/>
  <c r="E40" i="1"/>
  <c r="D40" i="1"/>
  <c r="D32" i="1"/>
  <c r="E31" i="1"/>
  <c r="D31" i="1"/>
  <c r="E25" i="1"/>
  <c r="E37" i="1" s="1"/>
  <c r="D25" i="1"/>
  <c r="D37" i="1" s="1"/>
  <c r="D21" i="1"/>
  <c r="D20" i="1"/>
  <c r="D19" i="1"/>
  <c r="D18" i="1"/>
  <c r="D17" i="1"/>
  <c r="D16" i="1" s="1"/>
  <c r="E16" i="1"/>
  <c r="D15" i="1"/>
  <c r="D13" i="1"/>
  <c r="D12" i="1"/>
  <c r="D11" i="1"/>
  <c r="D8" i="1"/>
  <c r="D7" i="1" s="1"/>
  <c r="E7" i="1"/>
  <c r="E22" i="1" s="1"/>
  <c r="E50" i="1" l="1"/>
  <c r="E54" i="1" s="1"/>
  <c r="D22" i="1"/>
  <c r="D50" i="1" s="1"/>
  <c r="D54" i="1" s="1"/>
</calcChain>
</file>

<file path=xl/sharedStrings.xml><?xml version="1.0" encoding="utf-8"?>
<sst xmlns="http://schemas.openxmlformats.org/spreadsheetml/2006/main" count="63" uniqueCount="57">
  <si>
    <t>MUNICIPALIDAD DE BUENOS AIRES</t>
  </si>
  <si>
    <t>ESTADO DE FLUJO DE EFECTIVO</t>
  </si>
  <si>
    <t>Del 01 de Enero de 2022 al 31 de Octubre de 2022</t>
  </si>
  <si>
    <t xml:space="preserve">En miles de colones </t>
  </si>
  <si>
    <t>P</t>
  </si>
  <si>
    <t>Descripción</t>
  </si>
  <si>
    <t>Nota Nº</t>
  </si>
  <si>
    <t>FLUJOS DE EFECTIVO DE LAS ACTIVIDADES DE OPERACIÓN</t>
  </si>
  <si>
    <t>Cobros</t>
  </si>
  <si>
    <t>Cobros por impuestos</t>
  </si>
  <si>
    <t>Cobros por contribuciones sociales</t>
  </si>
  <si>
    <t>Cobros por multas, sanciones, remates y confiscaciones de origen no tributario</t>
  </si>
  <si>
    <t>Cobros por ventas de inventarios, servicios y derechos administrativos</t>
  </si>
  <si>
    <t>Cobros por ingresos de la propiedad</t>
  </si>
  <si>
    <t xml:space="preserve">Cobros por transferencias </t>
  </si>
  <si>
    <t>Cobros por concesiones</t>
  </si>
  <si>
    <t>Otros cobros por actividades de operación</t>
  </si>
  <si>
    <t>Pagos</t>
  </si>
  <si>
    <t>Pagos por beneficios al personal</t>
  </si>
  <si>
    <t>Pagos por servicios y adquisiciones de inventarios (incluye anticipos)</t>
  </si>
  <si>
    <t>Pagos por prestaciones de la seguridad social</t>
  </si>
  <si>
    <t xml:space="preserve">Pagos por otras transferencias </t>
  </si>
  <si>
    <t>Otros pagos por actividades de operación</t>
  </si>
  <si>
    <t>Flujos netos de efectivo por actividades de operación</t>
  </si>
  <si>
    <t>FLUJOS DE EFECTIVO DE LAS ACTIVIDADES DE INVERSIÓN</t>
  </si>
  <si>
    <t>Cobros por ventas de bienes distintos de inventarios</t>
  </si>
  <si>
    <t>Cobros por ventas y reembolso de inversiones patrimoniales</t>
  </si>
  <si>
    <t>Cobros por ventas y reembolso de inversiones en otros instrumentos financieros</t>
  </si>
  <si>
    <t>Cobros por reembolsos de préstamos</t>
  </si>
  <si>
    <t>Otros cobros por actividades de inversión</t>
  </si>
  <si>
    <t>Pagos por adquisición de bienes distintos de inventarios</t>
  </si>
  <si>
    <t>Pagos por adquisición de inversiones patrimoniales</t>
  </si>
  <si>
    <t>Pagos por adquisición de inversiones en otros instrumentos financieros</t>
  </si>
  <si>
    <t>Pagos por préstamos otorgados</t>
  </si>
  <si>
    <t>Otros pagos por actividades de inversión</t>
  </si>
  <si>
    <t>Flujos netos de efectivo por actividades de inversión</t>
  </si>
  <si>
    <t>FLUJOS DE EFECTIVO DE LAS ACTIVIDADES DE FINANCIACIÓN</t>
  </si>
  <si>
    <t>Cobros por incrementos de capital y transferencias de capital</t>
  </si>
  <si>
    <t>Cobros por endeudamiento público</t>
  </si>
  <si>
    <t>Otros cobros por actividades de financiación</t>
  </si>
  <si>
    <t>Pagos por disminuciones del patrimonio que no afectan resultados</t>
  </si>
  <si>
    <t>Pagos por amortizaciones de endeudamiento público</t>
  </si>
  <si>
    <t>Otros pagos por actividades de financiación</t>
  </si>
  <si>
    <t>Flujos netos de efectivo por actividades de financiación</t>
  </si>
  <si>
    <t>Incremento/Disminución neta de efectivo y equivalentes de efectivo por flujos de actividades</t>
  </si>
  <si>
    <t>Incremento/Disminución neta de efectivo y equivalentes de efectivo por diferencias de cambio no realizadas</t>
  </si>
  <si>
    <t>Efectivo y equivalentes de efectivo al inicio del ejercicio</t>
  </si>
  <si>
    <t>Efectivo y equivalentes de efectivo al final del ejercicio</t>
  </si>
  <si>
    <t>Elaborado por:</t>
  </si>
  <si>
    <t xml:space="preserve"> </t>
  </si>
  <si>
    <t>Revisado por:</t>
  </si>
  <si>
    <t>Aprobado por:</t>
  </si>
  <si>
    <t>Gerardo Cordero Arguedas</t>
  </si>
  <si>
    <t>No se cuenta con Director Financiero</t>
  </si>
  <si>
    <t>Jose Bernardino Rojas Mendez</t>
  </si>
  <si>
    <t>Alcalde Municipal</t>
  </si>
  <si>
    <t>Contador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</si>
</sst>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0"/>
      <name val="Arial"/>
      <family val="2"/>
    </font>
    <font>
      <i/>
      <sz val="1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u/>
      <sz val="10"/>
      <name val="Arial Narrow"/>
      <family val="2"/>
    </font>
    <font>
      <b/>
      <i/>
      <sz val="11"/>
      <name val="Arial Narrow"/>
      <family val="2"/>
    </font>
    <font>
      <b/>
      <i/>
      <sz val="10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0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4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0" fontId="7" fillId="3" borderId="3" xfId="1" applyFont="1" applyFill="1" applyBorder="1" applyAlignment="1">
      <alignment vertical="center"/>
    </xf>
    <xf numFmtId="0" fontId="8" fillId="3" borderId="2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6" fillId="4" borderId="3" xfId="1" applyFont="1" applyFill="1" applyBorder="1"/>
    <xf numFmtId="0" fontId="7" fillId="4" borderId="3" xfId="1" applyFont="1" applyFill="1" applyBorder="1"/>
    <xf numFmtId="0" fontId="10" fillId="4" borderId="3" xfId="1" applyFont="1" applyFill="1" applyBorder="1" applyAlignment="1">
      <alignment horizontal="center"/>
    </xf>
    <xf numFmtId="4" fontId="10" fillId="4" borderId="3" xfId="1" applyNumberFormat="1" applyFont="1" applyFill="1" applyBorder="1" applyAlignment="1">
      <alignment horizontal="center"/>
    </xf>
    <xf numFmtId="0" fontId="11" fillId="0" borderId="5" xfId="1" applyFont="1" applyBorder="1"/>
    <xf numFmtId="0" fontId="8" fillId="0" borderId="3" xfId="1" applyFont="1" applyBorder="1"/>
    <xf numFmtId="0" fontId="9" fillId="0" borderId="3" xfId="1" applyFont="1" applyBorder="1" applyAlignment="1">
      <alignment horizontal="center"/>
    </xf>
    <xf numFmtId="4" fontId="8" fillId="0" borderId="3" xfId="1" applyNumberFormat="1" applyFont="1" applyBorder="1" applyAlignment="1">
      <alignment horizontal="center"/>
    </xf>
    <xf numFmtId="0" fontId="11" fillId="0" borderId="6" xfId="1" applyFont="1" applyBorder="1"/>
    <xf numFmtId="4" fontId="8" fillId="5" borderId="3" xfId="1" applyNumberFormat="1" applyFont="1" applyFill="1" applyBorder="1" applyAlignment="1">
      <alignment horizontal="center"/>
    </xf>
    <xf numFmtId="0" fontId="8" fillId="0" borderId="3" xfId="1" applyFont="1" applyBorder="1" applyAlignment="1">
      <alignment wrapText="1"/>
    </xf>
    <xf numFmtId="0" fontId="9" fillId="0" borderId="3" xfId="1" applyFont="1" applyBorder="1" applyAlignment="1">
      <alignment horizontal="center" wrapText="1"/>
    </xf>
    <xf numFmtId="0" fontId="12" fillId="0" borderId="6" xfId="1" applyFont="1" applyBorder="1"/>
    <xf numFmtId="0" fontId="12" fillId="0" borderId="7" xfId="1" applyFont="1" applyBorder="1"/>
    <xf numFmtId="0" fontId="8" fillId="0" borderId="5" xfId="1" applyFont="1" applyBorder="1"/>
    <xf numFmtId="0" fontId="8" fillId="0" borderId="6" xfId="1" applyFont="1" applyBorder="1"/>
    <xf numFmtId="0" fontId="8" fillId="0" borderId="3" xfId="1" applyFont="1" applyBorder="1" applyAlignment="1">
      <alignment horizontal="center"/>
    </xf>
    <xf numFmtId="0" fontId="8" fillId="0" borderId="7" xfId="1" applyFont="1" applyBorder="1"/>
    <xf numFmtId="0" fontId="6" fillId="6" borderId="3" xfId="1" applyFont="1" applyFill="1" applyBorder="1" applyAlignment="1">
      <alignment vertical="center"/>
    </xf>
    <xf numFmtId="0" fontId="7" fillId="6" borderId="3" xfId="1" applyFont="1" applyFill="1" applyBorder="1" applyAlignment="1">
      <alignment vertical="center"/>
    </xf>
    <xf numFmtId="0" fontId="7" fillId="7" borderId="3" xfId="1" applyFont="1" applyFill="1" applyBorder="1" applyAlignment="1">
      <alignment horizontal="center"/>
    </xf>
    <xf numFmtId="4" fontId="10" fillId="7" borderId="3" xfId="1" applyNumberFormat="1" applyFont="1" applyFill="1" applyBorder="1" applyAlignment="1">
      <alignment horizont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13" fillId="0" borderId="6" xfId="1" applyFont="1" applyBorder="1"/>
    <xf numFmtId="0" fontId="9" fillId="0" borderId="0" xfId="1" applyFont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center"/>
    </xf>
    <xf numFmtId="4" fontId="9" fillId="0" borderId="0" xfId="1" applyNumberFormat="1" applyFont="1" applyAlignment="1">
      <alignment horizontal="center"/>
    </xf>
    <xf numFmtId="0" fontId="6" fillId="8" borderId="3" xfId="1" applyFont="1" applyFill="1" applyBorder="1" applyAlignment="1">
      <alignment vertical="center"/>
    </xf>
    <xf numFmtId="0" fontId="7" fillId="8" borderId="3" xfId="1" applyFont="1" applyFill="1" applyBorder="1" applyAlignment="1">
      <alignment vertical="center"/>
    </xf>
    <xf numFmtId="0" fontId="7" fillId="4" borderId="3" xfId="1" applyFont="1" applyFill="1" applyBorder="1" applyAlignment="1">
      <alignment horizont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horizontal="center" vertical="center" wrapText="1"/>
    </xf>
    <xf numFmtId="0" fontId="14" fillId="0" borderId="0" xfId="0" applyFont="1"/>
    <xf numFmtId="0" fontId="12" fillId="0" borderId="3" xfId="1" applyFont="1" applyBorder="1" applyAlignment="1">
      <alignment horizontal="center" vertical="center" wrapText="1"/>
    </xf>
    <xf numFmtId="4" fontId="9" fillId="0" borderId="3" xfId="1" applyNumberFormat="1" applyFont="1" applyBorder="1" applyAlignment="1">
      <alignment horizontal="center"/>
    </xf>
    <xf numFmtId="0" fontId="15" fillId="0" borderId="0" xfId="1" applyFont="1"/>
    <xf numFmtId="0" fontId="16" fillId="2" borderId="0" xfId="1" applyFont="1" applyFill="1" applyAlignment="1">
      <alignment vertical="center"/>
    </xf>
    <xf numFmtId="0" fontId="17" fillId="2" borderId="0" xfId="1" applyFont="1" applyFill="1" applyAlignment="1">
      <alignment vertical="center"/>
    </xf>
    <xf numFmtId="0" fontId="16" fillId="2" borderId="3" xfId="1" applyFont="1" applyFill="1" applyBorder="1" applyAlignment="1">
      <alignment horizontal="center" vertical="center"/>
    </xf>
    <xf numFmtId="4" fontId="16" fillId="2" borderId="3" xfId="1" applyNumberFormat="1" applyFont="1" applyFill="1" applyBorder="1" applyAlignment="1">
      <alignment horizontal="center" vertical="center"/>
    </xf>
    <xf numFmtId="4" fontId="8" fillId="0" borderId="0" xfId="1" applyNumberFormat="1" applyFont="1"/>
    <xf numFmtId="0" fontId="18" fillId="9" borderId="0" xfId="0" applyFont="1" applyFill="1" applyAlignment="1">
      <alignment vertical="center"/>
    </xf>
    <xf numFmtId="0" fontId="9" fillId="0" borderId="0" xfId="1" applyFont="1"/>
    <xf numFmtId="4" fontId="14" fillId="0" borderId="0" xfId="0" applyNumberFormat="1" applyFont="1"/>
    <xf numFmtId="0" fontId="7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8" fillId="0" borderId="0" xfId="0" applyFont="1" applyAlignment="1">
      <alignment vertical="center" wrapText="1"/>
    </xf>
    <xf numFmtId="0" fontId="18" fillId="9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15" fillId="0" borderId="0" xfId="1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ges/OneDrive/Desktop/Municipalidades/Buenos%20Aires/Cierre%20Octubre%202022/Flujo%20efectivo/Papeles%20de%20trabajo%20EFE%20Octubre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Sit Dic . Oct"/>
      <sheetName val="Est Rend Dic -Oct"/>
      <sheetName val="Sheet2"/>
      <sheetName val="EFE"/>
      <sheetName val="Papel Trabajo"/>
    </sheetNames>
    <sheetDataSet>
      <sheetData sheetId="0"/>
      <sheetData sheetId="1"/>
      <sheetData sheetId="2">
        <row r="4">
          <cell r="G4">
            <v>773205.45741999988</v>
          </cell>
        </row>
        <row r="9">
          <cell r="G9">
            <v>302097.01553999999</v>
          </cell>
        </row>
        <row r="14">
          <cell r="G14">
            <v>63567.261849999995</v>
          </cell>
        </row>
        <row r="19">
          <cell r="G19">
            <v>2550981.9482399998</v>
          </cell>
        </row>
        <row r="33">
          <cell r="H33">
            <v>50443.091929996815</v>
          </cell>
        </row>
        <row r="37">
          <cell r="H37">
            <v>70660.927380000008</v>
          </cell>
        </row>
        <row r="42">
          <cell r="H42">
            <v>2479305.9099599994</v>
          </cell>
        </row>
        <row r="46">
          <cell r="H46">
            <v>838548.4839799999</v>
          </cell>
        </row>
        <row r="51">
          <cell r="H51">
            <v>183391.4063</v>
          </cell>
        </row>
        <row r="58">
          <cell r="G58">
            <v>17451.417539999995</v>
          </cell>
        </row>
        <row r="64">
          <cell r="J64">
            <v>12917.549290005645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tabSelected="1" topLeftCell="A40" workbookViewId="0">
      <selection activeCell="O55" sqref="O55"/>
    </sheetView>
  </sheetViews>
  <sheetFormatPr baseColWidth="10" defaultColWidth="9.140625" defaultRowHeight="15" x14ac:dyDescent="0.25"/>
  <cols>
    <col min="1" max="1" width="9.28515625" customWidth="1"/>
    <col min="2" max="2" width="54.85546875" bestFit="1" customWidth="1"/>
    <col min="4" max="4" width="16.42578125" customWidth="1"/>
    <col min="5" max="5" width="12" customWidth="1"/>
  </cols>
  <sheetData>
    <row r="1" spans="1:5" ht="18" x14ac:dyDescent="0.25">
      <c r="A1" s="65" t="s">
        <v>0</v>
      </c>
      <c r="B1" s="65"/>
      <c r="C1" s="65"/>
      <c r="D1" s="65"/>
      <c r="E1" s="65"/>
    </row>
    <row r="2" spans="1:5" ht="18" x14ac:dyDescent="0.25">
      <c r="A2" s="66" t="s">
        <v>1</v>
      </c>
      <c r="B2" s="66"/>
      <c r="C2" s="66"/>
      <c r="D2" s="66"/>
      <c r="E2" s="66"/>
    </row>
    <row r="3" spans="1:5" ht="18" x14ac:dyDescent="0.25">
      <c r="A3" s="66" t="s">
        <v>2</v>
      </c>
      <c r="B3" s="66"/>
      <c r="C3" s="66"/>
      <c r="D3" s="66"/>
      <c r="E3" s="66"/>
    </row>
    <row r="4" spans="1:5" ht="16.5" x14ac:dyDescent="0.3">
      <c r="A4" s="63" t="s">
        <v>3</v>
      </c>
      <c r="B4" s="63"/>
      <c r="C4" s="63"/>
      <c r="D4" s="63"/>
      <c r="E4" s="63"/>
    </row>
    <row r="5" spans="1:5" ht="16.5" x14ac:dyDescent="0.3">
      <c r="A5" s="1" t="s">
        <v>4</v>
      </c>
      <c r="B5" s="2" t="s">
        <v>5</v>
      </c>
      <c r="C5" s="3" t="s">
        <v>6</v>
      </c>
      <c r="D5" s="3">
        <v>2022</v>
      </c>
      <c r="E5" s="3">
        <v>2021</v>
      </c>
    </row>
    <row r="6" spans="1:5" ht="16.5" x14ac:dyDescent="0.25">
      <c r="A6" s="4" t="s">
        <v>7</v>
      </c>
      <c r="B6" s="5"/>
      <c r="C6" s="6"/>
      <c r="D6" s="7"/>
      <c r="E6" s="8"/>
    </row>
    <row r="7" spans="1:5" ht="16.5" x14ac:dyDescent="0.3">
      <c r="A7" s="9" t="s">
        <v>8</v>
      </c>
      <c r="B7" s="10"/>
      <c r="C7" s="11">
        <v>77</v>
      </c>
      <c r="D7" s="12">
        <f>SUM(D8:D15)</f>
        <v>3707303.1005899995</v>
      </c>
      <c r="E7" s="12">
        <f>SUM(E8:E15)</f>
        <v>0</v>
      </c>
    </row>
    <row r="8" spans="1:5" x14ac:dyDescent="0.25">
      <c r="A8" s="13"/>
      <c r="B8" s="14" t="s">
        <v>9</v>
      </c>
      <c r="C8" s="15"/>
      <c r="D8" s="18">
        <f>[1]Sheet2!G4</f>
        <v>773205.45741999988</v>
      </c>
      <c r="E8" s="16">
        <v>0</v>
      </c>
    </row>
    <row r="9" spans="1:5" x14ac:dyDescent="0.25">
      <c r="A9" s="17"/>
      <c r="B9" s="14" t="s">
        <v>10</v>
      </c>
      <c r="C9" s="15"/>
      <c r="D9" s="18">
        <v>0</v>
      </c>
      <c r="E9" s="16">
        <v>0</v>
      </c>
    </row>
    <row r="10" spans="1:5" x14ac:dyDescent="0.25">
      <c r="A10" s="17"/>
      <c r="B10" s="19" t="s">
        <v>11</v>
      </c>
      <c r="C10" s="20"/>
      <c r="D10" s="18">
        <v>0</v>
      </c>
      <c r="E10" s="16">
        <v>0</v>
      </c>
    </row>
    <row r="11" spans="1:5" ht="16.5" x14ac:dyDescent="0.3">
      <c r="A11" s="21"/>
      <c r="B11" s="14" t="s">
        <v>12</v>
      </c>
      <c r="C11" s="15"/>
      <c r="D11" s="18">
        <f>[1]Sheet2!G9</f>
        <v>302097.01553999999</v>
      </c>
      <c r="E11" s="16">
        <v>0</v>
      </c>
    </row>
    <row r="12" spans="1:5" x14ac:dyDescent="0.25">
      <c r="A12" s="17"/>
      <c r="B12" s="14" t="s">
        <v>13</v>
      </c>
      <c r="C12" s="15"/>
      <c r="D12" s="18">
        <f>[1]Sheet2!G14</f>
        <v>63567.261849999995</v>
      </c>
      <c r="E12" s="16">
        <v>0</v>
      </c>
    </row>
    <row r="13" spans="1:5" x14ac:dyDescent="0.25">
      <c r="A13" s="17"/>
      <c r="B13" s="14" t="s">
        <v>14</v>
      </c>
      <c r="C13" s="15"/>
      <c r="D13" s="18">
        <f>[1]Sheet2!G19</f>
        <v>2550981.9482399998</v>
      </c>
      <c r="E13" s="16">
        <v>0</v>
      </c>
    </row>
    <row r="14" spans="1:5" x14ac:dyDescent="0.25">
      <c r="A14" s="17"/>
      <c r="B14" s="14" t="s">
        <v>15</v>
      </c>
      <c r="C14" s="15"/>
      <c r="D14" s="18">
        <v>0</v>
      </c>
      <c r="E14" s="16">
        <v>0</v>
      </c>
    </row>
    <row r="15" spans="1:5" ht="16.5" x14ac:dyDescent="0.3">
      <c r="A15" s="22"/>
      <c r="B15" s="14" t="s">
        <v>16</v>
      </c>
      <c r="C15" s="15"/>
      <c r="D15" s="18">
        <f>[1]Sheet2!G58</f>
        <v>17451.417539999995</v>
      </c>
      <c r="E15" s="16">
        <v>0</v>
      </c>
    </row>
    <row r="16" spans="1:5" ht="16.5" x14ac:dyDescent="0.3">
      <c r="A16" s="9" t="s">
        <v>17</v>
      </c>
      <c r="B16" s="10"/>
      <c r="C16" s="11">
        <v>78</v>
      </c>
      <c r="D16" s="12">
        <f>SUM(D17:D21)</f>
        <v>3584824.2769100047</v>
      </c>
      <c r="E16" s="12">
        <f>SUM(E17:E21)</f>
        <v>0</v>
      </c>
    </row>
    <row r="17" spans="1:5" x14ac:dyDescent="0.25">
      <c r="A17" s="23"/>
      <c r="B17" s="14" t="s">
        <v>18</v>
      </c>
      <c r="C17" s="15"/>
      <c r="D17" s="18">
        <f>[1]Sheet2!H46</f>
        <v>838548.4839799999</v>
      </c>
      <c r="E17" s="16">
        <v>0</v>
      </c>
    </row>
    <row r="18" spans="1:5" x14ac:dyDescent="0.25">
      <c r="A18" s="24"/>
      <c r="B18" s="14" t="s">
        <v>19</v>
      </c>
      <c r="C18" s="15"/>
      <c r="D18" s="18">
        <f>[1]Sheet2!H42</f>
        <v>2479305.9099599994</v>
      </c>
      <c r="E18" s="16">
        <v>0</v>
      </c>
    </row>
    <row r="19" spans="1:5" x14ac:dyDescent="0.25">
      <c r="A19" s="24"/>
      <c r="B19" s="14" t="s">
        <v>20</v>
      </c>
      <c r="C19" s="25"/>
      <c r="D19" s="18">
        <f>[1]Sheet2!H37</f>
        <v>70660.927380000008</v>
      </c>
      <c r="E19" s="16">
        <v>0</v>
      </c>
    </row>
    <row r="20" spans="1:5" x14ac:dyDescent="0.25">
      <c r="A20" s="24"/>
      <c r="B20" s="14" t="s">
        <v>21</v>
      </c>
      <c r="C20" s="25"/>
      <c r="D20" s="18">
        <f>[1]Sheet2!H51</f>
        <v>183391.4063</v>
      </c>
      <c r="E20" s="16">
        <v>0</v>
      </c>
    </row>
    <row r="21" spans="1:5" x14ac:dyDescent="0.25">
      <c r="A21" s="26"/>
      <c r="B21" s="14" t="s">
        <v>22</v>
      </c>
      <c r="C21" s="25"/>
      <c r="D21" s="18">
        <f>[1]Sheet2!J64</f>
        <v>12917.549290005645</v>
      </c>
      <c r="E21" s="16">
        <v>0</v>
      </c>
    </row>
    <row r="22" spans="1:5" ht="16.5" x14ac:dyDescent="0.25">
      <c r="A22" s="27" t="s">
        <v>23</v>
      </c>
      <c r="B22" s="28"/>
      <c r="C22" s="29"/>
      <c r="D22" s="30">
        <f>+D7-D16</f>
        <v>122478.82367999479</v>
      </c>
      <c r="E22" s="30">
        <f>+E7-E16</f>
        <v>0</v>
      </c>
    </row>
    <row r="23" spans="1:5" ht="16.5" x14ac:dyDescent="0.25">
      <c r="A23" s="31"/>
      <c r="B23" s="32"/>
      <c r="C23" s="33"/>
      <c r="D23" s="34"/>
      <c r="E23" s="34"/>
    </row>
    <row r="24" spans="1:5" ht="16.5" x14ac:dyDescent="0.25">
      <c r="A24" s="4" t="s">
        <v>24</v>
      </c>
      <c r="B24" s="5"/>
      <c r="C24" s="35"/>
      <c r="D24" s="36"/>
      <c r="E24" s="36"/>
    </row>
    <row r="25" spans="1:5" ht="16.5" x14ac:dyDescent="0.3">
      <c r="A25" s="9" t="s">
        <v>8</v>
      </c>
      <c r="B25" s="10"/>
      <c r="C25" s="11">
        <v>79</v>
      </c>
      <c r="D25" s="12">
        <f>SUM(D26:D30)</f>
        <v>0</v>
      </c>
      <c r="E25" s="12">
        <f>SUM(E26:E30)</f>
        <v>0</v>
      </c>
    </row>
    <row r="26" spans="1:5" x14ac:dyDescent="0.25">
      <c r="A26" s="23"/>
      <c r="B26" s="14" t="s">
        <v>25</v>
      </c>
      <c r="C26" s="15"/>
      <c r="D26" s="16">
        <v>0</v>
      </c>
      <c r="E26" s="16">
        <v>0</v>
      </c>
    </row>
    <row r="27" spans="1:5" x14ac:dyDescent="0.25">
      <c r="A27" s="37"/>
      <c r="B27" s="14" t="s">
        <v>26</v>
      </c>
      <c r="C27" s="15"/>
      <c r="D27" s="16">
        <v>0</v>
      </c>
      <c r="E27" s="16">
        <v>0</v>
      </c>
    </row>
    <row r="28" spans="1:5" x14ac:dyDescent="0.25">
      <c r="A28" s="37"/>
      <c r="B28" s="14" t="s">
        <v>27</v>
      </c>
      <c r="C28" s="15"/>
      <c r="D28" s="16">
        <v>0</v>
      </c>
      <c r="E28" s="16">
        <v>0</v>
      </c>
    </row>
    <row r="29" spans="1:5" x14ac:dyDescent="0.25">
      <c r="A29" s="24"/>
      <c r="B29" s="14" t="s">
        <v>28</v>
      </c>
      <c r="C29" s="15"/>
      <c r="D29" s="16">
        <v>0</v>
      </c>
      <c r="E29" s="16">
        <v>0</v>
      </c>
    </row>
    <row r="30" spans="1:5" x14ac:dyDescent="0.25">
      <c r="A30" s="26"/>
      <c r="B30" s="14" t="s">
        <v>29</v>
      </c>
      <c r="C30" s="15"/>
      <c r="D30" s="16">
        <v>0</v>
      </c>
      <c r="E30" s="16">
        <v>0</v>
      </c>
    </row>
    <row r="31" spans="1:5" ht="16.5" x14ac:dyDescent="0.3">
      <c r="A31" s="9" t="s">
        <v>17</v>
      </c>
      <c r="B31" s="10"/>
      <c r="C31" s="11">
        <v>80</v>
      </c>
      <c r="D31" s="12">
        <f>SUM(D32:D36)</f>
        <v>50443.091929996815</v>
      </c>
      <c r="E31" s="12">
        <f>SUM(E32:E36)</f>
        <v>0</v>
      </c>
    </row>
    <row r="32" spans="1:5" x14ac:dyDescent="0.25">
      <c r="A32" s="23"/>
      <c r="B32" s="14" t="s">
        <v>30</v>
      </c>
      <c r="C32" s="15"/>
      <c r="D32" s="18">
        <f>[1]Sheet2!H33</f>
        <v>50443.091929996815</v>
      </c>
      <c r="E32" s="16">
        <v>0</v>
      </c>
    </row>
    <row r="33" spans="1:5" x14ac:dyDescent="0.25">
      <c r="A33" s="24"/>
      <c r="B33" s="14" t="s">
        <v>31</v>
      </c>
      <c r="C33" s="15"/>
      <c r="D33" s="16">
        <v>0</v>
      </c>
      <c r="E33" s="16">
        <v>0</v>
      </c>
    </row>
    <row r="34" spans="1:5" x14ac:dyDescent="0.25">
      <c r="A34" s="24"/>
      <c r="B34" s="14" t="s">
        <v>32</v>
      </c>
      <c r="C34" s="15"/>
      <c r="D34" s="16">
        <v>0</v>
      </c>
      <c r="E34" s="16">
        <v>0</v>
      </c>
    </row>
    <row r="35" spans="1:5" x14ac:dyDescent="0.25">
      <c r="A35" s="24"/>
      <c r="B35" s="14" t="s">
        <v>33</v>
      </c>
      <c r="C35" s="15"/>
      <c r="D35" s="16">
        <v>0</v>
      </c>
      <c r="E35" s="16">
        <v>0</v>
      </c>
    </row>
    <row r="36" spans="1:5" x14ac:dyDescent="0.25">
      <c r="A36" s="26"/>
      <c r="B36" s="14" t="s">
        <v>34</v>
      </c>
      <c r="C36" s="15"/>
      <c r="D36" s="16">
        <v>0</v>
      </c>
      <c r="E36" s="16">
        <v>0</v>
      </c>
    </row>
    <row r="37" spans="1:5" ht="16.5" x14ac:dyDescent="0.25">
      <c r="A37" s="27" t="s">
        <v>35</v>
      </c>
      <c r="B37" s="28"/>
      <c r="C37" s="29"/>
      <c r="D37" s="30">
        <f>+D25-D31</f>
        <v>-50443.091929996815</v>
      </c>
      <c r="E37" s="30">
        <f>+E25-E31</f>
        <v>0</v>
      </c>
    </row>
    <row r="38" spans="1:5" ht="16.5" x14ac:dyDescent="0.25">
      <c r="A38" s="31"/>
      <c r="B38" s="32"/>
      <c r="C38" s="38"/>
      <c r="D38" s="34"/>
      <c r="E38" s="34"/>
    </row>
    <row r="39" spans="1:5" ht="16.5" x14ac:dyDescent="0.25">
      <c r="A39" s="4" t="s">
        <v>36</v>
      </c>
      <c r="B39" s="5"/>
      <c r="C39" s="35"/>
      <c r="D39" s="36"/>
      <c r="E39" s="36"/>
    </row>
    <row r="40" spans="1:5" ht="16.5" x14ac:dyDescent="0.3">
      <c r="A40" s="9" t="s">
        <v>8</v>
      </c>
      <c r="B40" s="10"/>
      <c r="C40" s="11">
        <v>81</v>
      </c>
      <c r="D40" s="12">
        <f>SUM(D41:D43)</f>
        <v>738902.36120000004</v>
      </c>
      <c r="E40" s="12">
        <f>SUM(E41:E43)</f>
        <v>0</v>
      </c>
    </row>
    <row r="41" spans="1:5" x14ac:dyDescent="0.25">
      <c r="A41" s="23"/>
      <c r="B41" s="14" t="s">
        <v>37</v>
      </c>
      <c r="C41" s="15"/>
      <c r="D41" s="16">
        <v>0</v>
      </c>
      <c r="E41" s="16">
        <v>0</v>
      </c>
    </row>
    <row r="42" spans="1:5" x14ac:dyDescent="0.25">
      <c r="A42" s="24"/>
      <c r="B42" s="14" t="s">
        <v>38</v>
      </c>
      <c r="C42" s="15"/>
      <c r="D42" s="16">
        <v>0</v>
      </c>
      <c r="E42" s="16">
        <v>0</v>
      </c>
    </row>
    <row r="43" spans="1:5" x14ac:dyDescent="0.25">
      <c r="A43" s="26"/>
      <c r="B43" s="14" t="s">
        <v>39</v>
      </c>
      <c r="C43" s="15"/>
      <c r="D43" s="18">
        <v>738902.36120000004</v>
      </c>
      <c r="E43" s="16">
        <v>0</v>
      </c>
    </row>
    <row r="44" spans="1:5" ht="16.5" x14ac:dyDescent="0.3">
      <c r="A44" s="9" t="s">
        <v>17</v>
      </c>
      <c r="B44" s="10"/>
      <c r="C44" s="11">
        <v>82</v>
      </c>
      <c r="D44" s="12">
        <f>SUM(D45:D47)</f>
        <v>188842.44214</v>
      </c>
      <c r="E44" s="12">
        <f>SUM(E45:E47)</f>
        <v>0</v>
      </c>
    </row>
    <row r="45" spans="1:5" x14ac:dyDescent="0.25">
      <c r="A45" s="23"/>
      <c r="B45" s="14" t="s">
        <v>40</v>
      </c>
      <c r="C45" s="15"/>
      <c r="D45" s="16">
        <v>0</v>
      </c>
      <c r="E45" s="16">
        <v>0</v>
      </c>
    </row>
    <row r="46" spans="1:5" x14ac:dyDescent="0.25">
      <c r="A46" s="24"/>
      <c r="B46" s="14" t="s">
        <v>41</v>
      </c>
      <c r="C46" s="15"/>
      <c r="D46" s="18">
        <v>132402.04700000002</v>
      </c>
      <c r="E46" s="16">
        <v>0</v>
      </c>
    </row>
    <row r="47" spans="1:5" x14ac:dyDescent="0.25">
      <c r="A47" s="26"/>
      <c r="B47" s="14" t="s">
        <v>42</v>
      </c>
      <c r="C47" s="25"/>
      <c r="D47" s="18">
        <v>56440.395139999993</v>
      </c>
      <c r="E47" s="16">
        <v>0</v>
      </c>
    </row>
    <row r="48" spans="1:5" ht="16.5" x14ac:dyDescent="0.25">
      <c r="A48" s="27" t="s">
        <v>43</v>
      </c>
      <c r="B48" s="28"/>
      <c r="C48" s="29"/>
      <c r="D48" s="30">
        <f>+D40-D44</f>
        <v>550059.91905999999</v>
      </c>
      <c r="E48" s="30">
        <f>+E40-E44</f>
        <v>0</v>
      </c>
    </row>
    <row r="49" spans="1:5" x14ac:dyDescent="0.25">
      <c r="A49" s="39"/>
      <c r="B49" s="39"/>
      <c r="C49" s="40"/>
      <c r="D49" s="41"/>
      <c r="E49" s="41"/>
    </row>
    <row r="50" spans="1:5" ht="16.5" x14ac:dyDescent="0.25">
      <c r="A50" s="42" t="s">
        <v>44</v>
      </c>
      <c r="B50" s="43"/>
      <c r="C50" s="44"/>
      <c r="D50" s="12">
        <f>+D22+D37+D48</f>
        <v>622095.65080999793</v>
      </c>
      <c r="E50" s="12">
        <f>+E22+E37+E48</f>
        <v>0</v>
      </c>
    </row>
    <row r="51" spans="1:5" ht="16.5" x14ac:dyDescent="0.3">
      <c r="A51" s="45"/>
      <c r="B51" s="45"/>
      <c r="C51" s="46"/>
      <c r="D51" s="47"/>
      <c r="E51" s="34"/>
    </row>
    <row r="52" spans="1:5" ht="16.5" x14ac:dyDescent="0.25">
      <c r="A52" s="64" t="s">
        <v>45</v>
      </c>
      <c r="B52" s="64"/>
      <c r="C52" s="48"/>
      <c r="D52" s="49">
        <v>0</v>
      </c>
      <c r="E52" s="49">
        <v>0</v>
      </c>
    </row>
    <row r="53" spans="1:5" ht="16.5" x14ac:dyDescent="0.3">
      <c r="A53" s="50" t="s">
        <v>46</v>
      </c>
      <c r="B53" s="39"/>
      <c r="C53" s="25"/>
      <c r="D53" s="49">
        <v>1584721.0476500001</v>
      </c>
      <c r="E53" s="49">
        <v>0</v>
      </c>
    </row>
    <row r="54" spans="1:5" ht="15.75" x14ac:dyDescent="0.25">
      <c r="A54" s="51" t="s">
        <v>47</v>
      </c>
      <c r="B54" s="52"/>
      <c r="C54" s="53">
        <v>83</v>
      </c>
      <c r="D54" s="54">
        <f>+D50+D52+D53</f>
        <v>2206816.6984599978</v>
      </c>
      <c r="E54" s="54">
        <f>+E50+E52+E53</f>
        <v>0</v>
      </c>
    </row>
    <row r="55" spans="1:5" x14ac:dyDescent="0.25">
      <c r="A55" s="39"/>
      <c r="B55" s="39"/>
      <c r="C55" s="40"/>
      <c r="D55" s="55" t="s">
        <v>49</v>
      </c>
      <c r="E55" s="55"/>
    </row>
    <row r="56" spans="1:5" x14ac:dyDescent="0.25">
      <c r="A56" s="39"/>
      <c r="B56" s="56" t="s">
        <v>52</v>
      </c>
      <c r="C56" s="40"/>
      <c r="D56" s="55" t="s">
        <v>49</v>
      </c>
      <c r="E56" s="55"/>
    </row>
    <row r="57" spans="1:5" ht="16.5" x14ac:dyDescent="0.3">
      <c r="A57" s="57"/>
      <c r="B57" s="56"/>
      <c r="C57" s="40"/>
      <c r="D57" s="58"/>
      <c r="E57" s="55"/>
    </row>
    <row r="58" spans="1:5" x14ac:dyDescent="0.25">
      <c r="A58" s="57"/>
      <c r="B58" s="56" t="s">
        <v>56</v>
      </c>
      <c r="C58" s="40"/>
      <c r="D58" s="55"/>
      <c r="E58" s="55"/>
    </row>
    <row r="59" spans="1:5" ht="16.5" x14ac:dyDescent="0.3">
      <c r="A59" s="57"/>
      <c r="B59" s="59" t="s">
        <v>48</v>
      </c>
      <c r="C59" s="60"/>
      <c r="D59" s="58" t="s">
        <v>49</v>
      </c>
      <c r="E59" s="47"/>
    </row>
    <row r="60" spans="1:5" ht="16.5" x14ac:dyDescent="0.3">
      <c r="A60" s="47"/>
      <c r="B60" s="61"/>
      <c r="C60" s="60"/>
      <c r="D60" s="47"/>
      <c r="E60" s="47"/>
    </row>
    <row r="61" spans="1:5" ht="16.5" x14ac:dyDescent="0.3">
      <c r="A61" s="47"/>
      <c r="B61" s="62" t="s">
        <v>53</v>
      </c>
      <c r="C61" s="60"/>
      <c r="D61" s="47"/>
      <c r="E61" s="47"/>
    </row>
    <row r="62" spans="1:5" ht="16.5" x14ac:dyDescent="0.3">
      <c r="A62" s="47"/>
      <c r="B62" s="56"/>
      <c r="C62" s="60"/>
      <c r="D62" s="47"/>
      <c r="E62" s="47"/>
    </row>
    <row r="63" spans="1:5" ht="16.5" x14ac:dyDescent="0.3">
      <c r="A63" s="47"/>
      <c r="B63" s="56"/>
      <c r="C63" s="60"/>
      <c r="D63" s="47"/>
      <c r="E63" s="47"/>
    </row>
    <row r="64" spans="1:5" ht="16.5" x14ac:dyDescent="0.3">
      <c r="A64" s="47"/>
      <c r="B64" s="59" t="s">
        <v>50</v>
      </c>
      <c r="C64" s="60"/>
      <c r="D64" s="47"/>
      <c r="E64" s="47"/>
    </row>
    <row r="65" spans="1:5" ht="16.5" x14ac:dyDescent="0.3">
      <c r="A65" s="47"/>
      <c r="B65" s="61"/>
      <c r="C65" s="60"/>
      <c r="D65" s="47"/>
      <c r="E65" s="47"/>
    </row>
    <row r="66" spans="1:5" ht="16.5" x14ac:dyDescent="0.3">
      <c r="A66" s="47"/>
      <c r="B66" s="56" t="s">
        <v>54</v>
      </c>
      <c r="C66" s="60"/>
      <c r="D66" s="47"/>
      <c r="E66" s="47"/>
    </row>
    <row r="67" spans="1:5" ht="16.5" x14ac:dyDescent="0.3">
      <c r="A67" s="47"/>
      <c r="B67" s="56"/>
      <c r="C67" s="60"/>
      <c r="D67" s="47"/>
      <c r="E67" s="47"/>
    </row>
    <row r="68" spans="1:5" ht="16.5" x14ac:dyDescent="0.3">
      <c r="A68" s="47"/>
      <c r="B68" s="56" t="s">
        <v>55</v>
      </c>
      <c r="C68" s="60"/>
      <c r="D68" s="47"/>
      <c r="E68" s="47"/>
    </row>
    <row r="69" spans="1:5" ht="16.5" x14ac:dyDescent="0.3">
      <c r="A69" s="47"/>
      <c r="B69" s="59" t="s">
        <v>51</v>
      </c>
      <c r="C69" s="60"/>
      <c r="D69" s="47"/>
      <c r="E69" s="47"/>
    </row>
  </sheetData>
  <protectedRanges>
    <protectedRange sqref="E52:E53" name="Rango4"/>
    <protectedRange sqref="D8:E14 D26:E30 D32:E36 D47 E17:E21 D18:D21 E15 E45:E47 D45 E41:E43 D41:D42" name="Rango1"/>
    <protectedRange sqref="D52:D53" name="Rango3"/>
    <protectedRange sqref="D46" name="Rango1_4"/>
    <protectedRange sqref="B56" name="Rango2_1_2"/>
    <protectedRange sqref="B61" name="Rango2_1_1"/>
    <protectedRange sqref="B66" name="Rango2_1_1_1"/>
  </protectedRanges>
  <mergeCells count="5">
    <mergeCell ref="A1:E1"/>
    <mergeCell ref="A2:E2"/>
    <mergeCell ref="A3:E3"/>
    <mergeCell ref="A4:E4"/>
    <mergeCell ref="A52:B52"/>
  </mergeCells>
  <pageMargins left="0.7" right="0.7" top="0.75" bottom="0.75" header="0.3" footer="0.3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Sheet1</vt:lpstr>
      <vt:lpstr>Sheet1!Área_de_impresión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Gerardo Cordero Arguedas</cp:lastModifiedBy>
  <cp:lastPrinted>2022-11-28T13:13:30Z</cp:lastPrinted>
  <dcterms:created xsi:type="dcterms:W3CDTF">2022-11-25T08:48:02Z</dcterms:created>
  <dcterms:modified xsi:type="dcterms:W3CDTF">2022-11-28T13:14:16Z</dcterms:modified>
</cp:coreProperties>
</file>