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TERCER TRIMESTRE 2022\SETIEMBRE\EEFF MENSUALES DE SETIEMBRE\ESTADOS\"/>
    </mc:Choice>
  </mc:AlternateContent>
  <bookViews>
    <workbookView xWindow="-105" yWindow="-105" windowWidth="19425" windowHeight="10305"/>
  </bookViews>
  <sheets>
    <sheet name="EstadoFlujoEfectivo" sheetId="1" r:id="rId1"/>
    <sheet name="CatalogoCuentasFlujo" sheetId="2" state="hidden" r:id="rId2"/>
  </sheets>
  <externalReferences>
    <externalReference r:id="rId3"/>
  </externalReference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E44" i="1" l="1"/>
  <c r="D44" i="1"/>
  <c r="E40" i="1"/>
  <c r="D40" i="1"/>
  <c r="E31" i="1"/>
  <c r="D31" i="1"/>
  <c r="E25" i="1"/>
  <c r="E37" i="1" s="1"/>
  <c r="D25" i="1"/>
  <c r="E16" i="1"/>
  <c r="D16" i="1"/>
  <c r="E7" i="1"/>
  <c r="D7" i="1"/>
  <c r="E48" i="1" l="1"/>
  <c r="E22" i="1"/>
  <c r="D48" i="1"/>
  <c r="D37" i="1"/>
  <c r="D22" i="1"/>
  <c r="E50" i="1" l="1"/>
  <c r="E54" i="1" s="1"/>
  <c r="D50" i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<sst xmlns="http://schemas.openxmlformats.org/spreadsheetml/2006/main" count="186" uniqueCount="125">
  <si>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</si>
  <si>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</si>
  <si>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</si>
  <si>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</si>
  <si>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</si>
  <si>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</si>
  <si>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</si>
  <si>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</si>
  <si>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</si>
  <si>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</si>
  <si>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</si>
  <si>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</si>
  <si>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</si>
  <si>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</si>
  <si>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</si>
  <si>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</si>
  <si>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</si>
  <si>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</si>
  <si>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</si>
  <si>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</si>
  <si>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</si>
  <si>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</si>
  <si>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</si>
  <si>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</si>
  <si>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</si>
  <si>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</si>
  <si>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</si>
  <si>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</si>
  <si>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</si>
  <si>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</si>
  <si>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</si>
  <si>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</si>
  <si>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</si>
  <si>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</si>
  <si>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</si>
  <si>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</si>
  <si>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</si>
  <si>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</si>
  <si>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</si>
  <si>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</si>
  <si>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</si>
  <si>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</si>
  <si>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</si>
  <si>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</si>
  <si>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</si>
  <si>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</si>
  <si>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</si>
  <si>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</si>
  <si>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</si>
  <si>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</si>
  <si>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</si>
  <si>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</si>
  <si>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</si>
  <si>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</si>
  <si>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</si>
  <si>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</si>
  <si>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</si>
  <si>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</si>
  <si>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</si>
  <si>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</si>
  <si>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</si>
  <si>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</si>
  <si>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</si>
  <si>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</si>
  <si>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</si>
  <si>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</si>
  <si>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</si>
  <si>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</si>
  <si>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</si>
  <si>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</si>
  <si>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</si>
  <si>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</si>
  <si>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</si>
  <si>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</si>
  <si>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</si>
  <si>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</si>
  <si>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</si>
  <si>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</si>
  <si>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</si>
  <si>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</si>
  <si>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</si>
  <si>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</si>
  <si>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</si>
  <si>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</si>
  <si>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</si>
  <si>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</si>
  <si>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</si>
  <si>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</si>
  <si>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</si>
  <si>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</si>
  <si>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</si>
  <si>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</si>
  <si>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</si>
  <si>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</si>
  <si>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</si>
  <si>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</si>
  <si>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</si>
  <si>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</si>
  <si>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</si>
  <si>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</si>
  <si>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</si>
  <si>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</si>
  <si>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</si>
  <si>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</si>
  <si>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</si>
  <si>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</si>
  <si>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</si>
  <si>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</si>
  <si>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</si>
  <si>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</si>
  <si>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</si>
  <si>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</si>
  <si>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</si>
  <si>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</si>
  <si>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</si>
  <si>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</si>
  <si>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</si>
  <si>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</si>
  <si>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</si>
  <si>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</si>
  <si>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</si>
  <si>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 xml:space="preserve"> </t>
  </si>
  <si>
    <t>Gerardo Cordero Arguedas</t>
  </si>
  <si>
    <t>Jose Bernardino Rojas Mendez</t>
  </si>
  <si>
    <t>Del 01 de Enero de 2022 al 30 de Setiembre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</si>
</sst>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7" fontId="24" fillId="6" borderId="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ordero/Documents/CONTABILIDAD%202022/EEFF%202DO%20SEMESTRE%202022/EEFF%20%20JUNIO%202022/ESTADOS%20JUNIO%202022/15603T22022_ESTADO_DE_FLUJO_DE_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 refreshError="1"/>
      <sheetData sheetId="1" refreshError="1"/>
      <sheetData sheetId="2" refreshError="1">
        <row r="1">
          <cell r="V1" t="str">
            <v>Municipalidad de Buenos Aires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14" workbookViewId="0">
      <selection sqref="A1:E69"/>
    </sheetView>
  </sheetViews>
  <sheetFormatPr baseColWidth="10" defaultColWidth="11.42578125" defaultRowHeight="16.5" x14ac:dyDescent="0.3"/>
  <cols>
    <col min="1" max="1" width="15" style="32" customWidth="1"/>
    <col min="2" max="2" width="73.8554687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8" t="str">
        <f>[1]Data!V1</f>
        <v>Municipalidad de Buenos Aires</v>
      </c>
      <c r="B1" s="98"/>
      <c r="C1" s="98"/>
      <c r="D1" s="98"/>
      <c r="E1" s="98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99" t="s">
        <v>120</v>
      </c>
      <c r="B2" s="99"/>
      <c r="C2" s="99"/>
      <c r="D2" s="99"/>
      <c r="E2" s="99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MATRIZ GUI</v>
      </c>
      <c r="AB2" s="33" t="str">
        <f ca="1">MID(AA2,1,4)</f>
        <v>MATR</v>
      </c>
      <c r="AC2" s="33" t="str">
        <f ca="1">MID(AA2,5,2)</f>
        <v>IZ</v>
      </c>
      <c r="AD2" s="33" t="str">
        <f ca="1">MID(AA2,7,4)</f>
        <v xml:space="preserve"> GUI</v>
      </c>
    </row>
    <row r="3" spans="1:30" ht="18" customHeight="1" x14ac:dyDescent="0.3">
      <c r="A3" s="100" t="s">
        <v>124</v>
      </c>
      <c r="B3" s="100"/>
      <c r="C3" s="100"/>
      <c r="D3" s="100"/>
      <c r="E3" s="100"/>
      <c r="F3" s="96"/>
      <c r="G3" s="96"/>
      <c r="H3" s="96"/>
      <c r="I3" s="96"/>
    </row>
    <row r="4" spans="1:30" ht="18.75" customHeight="1" x14ac:dyDescent="0.3">
      <c r="A4" s="102" t="s">
        <v>117</v>
      </c>
      <c r="B4" s="102"/>
      <c r="C4" s="102"/>
      <c r="D4" s="102"/>
      <c r="E4" s="102"/>
      <c r="M4" s="34"/>
    </row>
    <row r="5" spans="1:30" ht="18.75" customHeight="1" x14ac:dyDescent="0.3">
      <c r="A5" s="76" t="s">
        <v>118</v>
      </c>
      <c r="B5" s="77" t="s">
        <v>119</v>
      </c>
      <c r="C5" s="58" t="s">
        <v>6</v>
      </c>
      <c r="D5" s="97">
        <v>44834</v>
      </c>
      <c r="E5" s="97">
        <v>44469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3624046.63717</v>
      </c>
      <c r="E7" s="63">
        <f>SUM(E8:E15)</f>
        <v>1093129.7728100002</v>
      </c>
    </row>
    <row r="8" spans="1:30" x14ac:dyDescent="0.3">
      <c r="A8" s="69"/>
      <c r="B8" s="56" t="s">
        <v>15</v>
      </c>
      <c r="C8" s="39"/>
      <c r="D8" s="40">
        <v>715023.01029999997</v>
      </c>
      <c r="E8" s="40">
        <v>678047.95344000007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4245.1114000000007</v>
      </c>
    </row>
    <row r="11" spans="1:30" x14ac:dyDescent="0.3">
      <c r="A11" s="71"/>
      <c r="B11" s="56" t="s">
        <v>21</v>
      </c>
      <c r="C11" s="39"/>
      <c r="D11" s="40">
        <v>276267.81534999999</v>
      </c>
      <c r="E11" s="40">
        <v>301871.37705000001</v>
      </c>
    </row>
    <row r="12" spans="1:30" x14ac:dyDescent="0.3">
      <c r="A12" s="70"/>
      <c r="B12" s="56" t="s">
        <v>23</v>
      </c>
      <c r="C12" s="39"/>
      <c r="D12" s="40">
        <v>57066.67697</v>
      </c>
      <c r="E12" s="40">
        <v>2010.9482700000001</v>
      </c>
    </row>
    <row r="13" spans="1:30" x14ac:dyDescent="0.3">
      <c r="A13" s="70"/>
      <c r="B13" s="56" t="s">
        <v>26</v>
      </c>
      <c r="C13" s="39"/>
      <c r="D13" s="40">
        <v>2545443.4353200002</v>
      </c>
      <c r="E13" s="40">
        <v>15341.520410000001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40">
        <v>30245.699229999998</v>
      </c>
      <c r="E15" s="40">
        <v>91612.862240000017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3384632.0013500056</v>
      </c>
      <c r="E16" s="63">
        <f>SUM(E17:E21)</f>
        <v>2557847.5424600001</v>
      </c>
    </row>
    <row r="17" spans="1:5" x14ac:dyDescent="0.3">
      <c r="A17" s="73"/>
      <c r="B17" s="56" t="s">
        <v>36</v>
      </c>
      <c r="C17" s="39"/>
      <c r="D17" s="40">
        <v>727466.65352000005</v>
      </c>
      <c r="E17" s="40">
        <v>796190.46242999996</v>
      </c>
    </row>
    <row r="18" spans="1:5" x14ac:dyDescent="0.3">
      <c r="A18" s="74"/>
      <c r="B18" s="56" t="s">
        <v>38</v>
      </c>
      <c r="C18" s="39"/>
      <c r="D18" s="40">
        <v>2421407.8383400002</v>
      </c>
      <c r="E18" s="40">
        <v>714599.19636000006</v>
      </c>
    </row>
    <row r="19" spans="1:5" x14ac:dyDescent="0.3">
      <c r="A19" s="74"/>
      <c r="B19" s="56" t="s">
        <v>40</v>
      </c>
      <c r="C19" s="43"/>
      <c r="D19" s="40">
        <v>79983.241670000003</v>
      </c>
      <c r="E19" s="40">
        <v>30403.805649999995</v>
      </c>
    </row>
    <row r="20" spans="1:5" x14ac:dyDescent="0.3">
      <c r="A20" s="74"/>
      <c r="B20" s="56" t="s">
        <v>43</v>
      </c>
      <c r="C20" s="43"/>
      <c r="D20" s="40">
        <v>150010.39361999999</v>
      </c>
      <c r="E20" s="40">
        <v>269834.40096</v>
      </c>
    </row>
    <row r="21" spans="1:5" x14ac:dyDescent="0.3">
      <c r="A21" s="75"/>
      <c r="B21" s="56" t="s">
        <v>45</v>
      </c>
      <c r="C21" s="43"/>
      <c r="D21" s="40">
        <v>5763.8742000056454</v>
      </c>
      <c r="E21" s="40">
        <v>746819.67706000002</v>
      </c>
    </row>
    <row r="22" spans="1:5" x14ac:dyDescent="0.3">
      <c r="A22" s="67" t="s">
        <v>47</v>
      </c>
      <c r="B22" s="68"/>
      <c r="C22" s="64"/>
      <c r="D22" s="65">
        <f>+D7-D16</f>
        <v>239414.63581999438</v>
      </c>
      <c r="E22" s="65">
        <f>+E7-E16</f>
        <v>-1464717.7696499999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41390.890629996546</v>
      </c>
      <c r="E31" s="63">
        <f>SUM(E32:E36)</f>
        <v>0</v>
      </c>
    </row>
    <row r="32" spans="1:5" x14ac:dyDescent="0.3">
      <c r="A32" s="73"/>
      <c r="B32" s="56" t="s">
        <v>67</v>
      </c>
      <c r="C32" s="39"/>
      <c r="D32" s="40">
        <v>41390.890629996546</v>
      </c>
      <c r="E32" s="40">
        <v>0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-41390.890629996546</v>
      </c>
      <c r="E37" s="65">
        <f>+E25-E31</f>
        <v>0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861716.85860000004</v>
      </c>
      <c r="E40" s="63">
        <f>SUM(E41:E43)</f>
        <v>2069873.5757800001</v>
      </c>
    </row>
    <row r="41" spans="1:5" x14ac:dyDescent="0.3">
      <c r="A41" s="73"/>
      <c r="B41" s="56" t="s">
        <v>83</v>
      </c>
      <c r="C41" s="39"/>
      <c r="D41" s="40">
        <v>0</v>
      </c>
      <c r="E41" s="40">
        <v>1964170.6311400002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40">
        <v>861716.85860000004</v>
      </c>
      <c r="E43" s="40">
        <v>105702.94464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188842.44214</v>
      </c>
      <c r="E44" s="63">
        <f>SUM(E45:E47)</f>
        <v>680190.62841999996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40">
        <v>132402.04700000002</v>
      </c>
      <c r="E46" s="40">
        <v>67596.114099999992</v>
      </c>
    </row>
    <row r="47" spans="1:5" x14ac:dyDescent="0.3">
      <c r="A47" s="75"/>
      <c r="B47" s="56" t="s">
        <v>95</v>
      </c>
      <c r="C47" s="43"/>
      <c r="D47" s="40">
        <v>56440.395139999993</v>
      </c>
      <c r="E47" s="40">
        <v>612594.51431999996</v>
      </c>
    </row>
    <row r="48" spans="1:5" x14ac:dyDescent="0.3">
      <c r="A48" s="67" t="s">
        <v>98</v>
      </c>
      <c r="B48" s="68"/>
      <c r="C48" s="64"/>
      <c r="D48" s="65">
        <f>+D40-D44</f>
        <v>672874.41645999998</v>
      </c>
      <c r="E48" s="65">
        <f>+E40-E44</f>
        <v>1389682.9473600001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870898.16164999781</v>
      </c>
      <c r="E50" s="63">
        <f>+E22+E37+E48</f>
        <v>-75034.822289999807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101" t="s">
        <v>104</v>
      </c>
      <c r="B52" s="101"/>
      <c r="C52" s="53"/>
      <c r="D52" s="42">
        <v>0</v>
      </c>
      <c r="E52" s="42"/>
    </row>
    <row r="53" spans="1:5" x14ac:dyDescent="0.3">
      <c r="A53" s="54" t="s">
        <v>106</v>
      </c>
      <c r="B53" s="35"/>
      <c r="C53" s="43"/>
      <c r="D53" s="42">
        <v>1584721.0476500001</v>
      </c>
      <c r="E53" s="42">
        <v>1832125.82397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2455619.2092999979</v>
      </c>
      <c r="E54" s="90">
        <f>+E50+E52+E53</f>
        <v>1757091.0016800002</v>
      </c>
    </row>
    <row r="55" spans="1:5" x14ac:dyDescent="0.3">
      <c r="A55" s="35"/>
      <c r="B55" s="35"/>
      <c r="C55" s="38"/>
      <c r="D55" s="49"/>
      <c r="E55" s="49"/>
    </row>
    <row r="56" spans="1:5" x14ac:dyDescent="0.3">
      <c r="A56" s="35"/>
      <c r="B56" s="92" t="s">
        <v>122</v>
      </c>
      <c r="C56" s="38"/>
      <c r="D56" s="49" t="s">
        <v>121</v>
      </c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/>
      <c r="C58" s="38"/>
      <c r="D58" s="49" t="s">
        <v>121</v>
      </c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/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123</v>
      </c>
    </row>
    <row r="67" spans="2:2" x14ac:dyDescent="0.3">
      <c r="B67" s="92"/>
    </row>
    <row r="68" spans="2:2" x14ac:dyDescent="0.3">
      <c r="B68" s="92"/>
    </row>
    <row r="69" spans="2:2" x14ac:dyDescent="0.3">
      <c r="B69" s="93" t="s">
        <v>114</v>
      </c>
    </row>
  </sheetData>
  <protectedRanges>
    <protectedRange sqref="B61 B56 B66" name="Rango2_1"/>
    <protectedRange sqref="D8:D15 D17:D21 D26:E30 E33:E36 D41:D43 D45 E32 D47 D46" name="Rango1"/>
    <protectedRange sqref="D52:D53" name="Rango3"/>
    <protectedRange sqref="E52" name="Rango3_1"/>
    <protectedRange sqref="E8:E15" name="Rango1_4"/>
    <protectedRange sqref="E17:E21" name="Rango1_5"/>
    <protectedRange sqref="E41:E43" name="Rango1_6"/>
    <protectedRange sqref="E45:E47" name="Rango1_7"/>
    <protectedRange sqref="E53" name="Rango3_2"/>
    <protectedRange sqref="D32:D36" name="Rango1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3" t="s">
        <v>0</v>
      </c>
      <c r="B1" s="103"/>
      <c r="C1" s="103"/>
      <c r="D1" s="103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116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115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2022-10-21T14:49:10Z</cp:lastPrinted>
  <dcterms:created xsi:type="dcterms:W3CDTF">2015-08-11T20:07:31Z</dcterms:created>
  <dcterms:modified xsi:type="dcterms:W3CDTF">2022-10-21T17:48:26Z</dcterms:modified>
</cp:coreProperties>
</file>