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1\ESTADOS FINANCIEROS IV TRIMESTRE\ESTADOS FINANCIEROS\ESTADOS\"/>
    </mc:Choice>
  </mc:AlternateContent>
  <bookViews>
    <workbookView xWindow="0" yWindow="0" windowWidth="28800" windowHeight="10830"/>
  </bookViews>
  <sheets>
    <sheet name="EstadoCambiosPatrimonioNeto" sheetId="4" r:id="rId1"/>
    <sheet name="Data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  <c r="A2" i="5"/>
  <c r="B4" i="4" s="1"/>
  <c r="F20" i="5" l="1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B11" i="4" s="1"/>
  <c r="G2" i="5" s="1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Z1" i="5" l="1"/>
  <c r="AD1" i="5"/>
  <c r="AE1" i="5"/>
  <c r="AC1" i="5"/>
  <c r="AB1" i="5"/>
  <c r="AA1" i="5"/>
  <c r="Y1" i="5" l="1"/>
  <c r="B1" i="4" s="1"/>
</calcChain>
</file>

<file path=xl/sharedStrings.xml><?xml version="1.0" encoding="utf-8"?>
<sst xmlns="http://schemas.openxmlformats.org/spreadsheetml/2006/main" count="720" uniqueCount="718">
  <si>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</si>
  <si>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</si>
  <si>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</si>
  <si>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</si>
  <si>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</si>
  <si>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</si>
  <si>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</si>
  <si>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</si>
  <si>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</si>
  <si>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</si>
  <si>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</si>
  <si>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</si>
  <si>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</si>
  <si>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</si>
  <si>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</si>
  <si>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</si>
  <si>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</si>
  <si>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</si>
  <si>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</si>
  <si>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</si>
  <si>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</si>
  <si>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</si>
  <si>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</si>
  <si>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</si>
  <si>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</si>
  <si>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</si>
  <si>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</si>
  <si>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</si>
  <si>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</si>
  <si>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</si>
  <si>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</si>
  <si>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</si>
  <si>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</si>
  <si>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</si>
  <si>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</si>
  <si>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</si>
  <si>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</si>
  <si>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</si>
  <si>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</si>
  <si>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</si>
  <si>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</si>
  <si>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</si>
  <si>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</si>
  <si>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</si>
  <si>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</si>
  <si>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</si>
  <si>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</si>
  <si>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</si>
  <si>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</si>
  <si>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</si>
  <si>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</si>
  <si>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</si>
  <si>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</si>
  <si>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</si>
  <si>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</si>
  <si>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</si>
  <si>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</si>
  <si>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</si>
  <si>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</si>
  <si>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</si>
  <si>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</si>
  <si>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</si>
  <si>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</si>
  <si>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</si>
  <si>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</si>
  <si>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</si>
  <si>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</si>
  <si>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</si>
  <si>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</si>
  <si>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</si>
  <si>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</si>
  <si>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</si>
  <si>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</si>
  <si>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</si>
  <si>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</si>
  <si>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</si>
  <si>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</si>
  <si>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</si>
  <si>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</si>
  <si>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</si>
  <si>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</si>
  <si>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</si>
  <si>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</si>
  <si>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</si>
  <si>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</si>
  <si>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</si>
  <si>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</si>
  <si>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</si>
  <si>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</si>
  <si>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</si>
  <si>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</si>
  <si>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</si>
  <si>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</si>
  <si>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</si>
  <si>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</si>
  <si>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</si>
  <si>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</si>
  <si>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</si>
  <si>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</si>
  <si>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</si>
  <si>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</si>
  <si>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</si>
  <si>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</si>
  <si>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</si>
  <si>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</si>
  <si>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</si>
  <si>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</si>
  <si>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</si>
  <si>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</si>
  <si>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</si>
  <si>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</si>
  <si>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</si>
  <si>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</si>
  <si>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</si>
  <si>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</si>
  <si>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</si>
  <si>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</si>
  <si>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</si>
  <si>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</si>
  <si>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</si>
  <si>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</si>
  <si>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</si>
  <si>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</si>
  <si>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</si>
  <si>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</si>
  <si>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</si>
  <si>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</si>
  <si>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</si>
  <si>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</si>
  <si>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</si>
  <si>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</si>
  <si>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</si>
  <si>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</si>
  <si>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</si>
  <si>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</si>
  <si>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</si>
  <si>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</si>
  <si>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</si>
  <si>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</si>
  <si>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</si>
  <si>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</si>
  <si>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</si>
  <si>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</si>
  <si>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</si>
  <si>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</si>
  <si>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</si>
  <si>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</si>
  <si>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</si>
  <si>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</si>
  <si>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</si>
  <si>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</si>
  <si>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</si>
  <si>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</si>
  <si>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</si>
  <si>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</si>
  <si>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</si>
  <si>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</si>
  <si>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</si>
  <si>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</si>
  <si>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</si>
  <si>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</si>
  <si>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</si>
  <si>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</si>
  <si>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</si>
  <si>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</si>
  <si>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</si>
  <si>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</si>
  <si>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</si>
  <si>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</si>
  <si>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</si>
  <si>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</si>
  <si>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</si>
  <si>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</si>
  <si>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</si>
  <si>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</si>
  <si>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</si>
  <si>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</si>
  <si>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</si>
  <si>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</si>
  <si>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</si>
  <si>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</si>
  <si>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</si>
  <si>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</si>
  <si>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</si>
  <si>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</si>
  <si>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</si>
  <si>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</si>
  <si>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</si>
  <si>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</si>
  <si>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</si>
  <si>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</si>
  <si>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</si>
  <si>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</si>
  <si>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</si>
  <si>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</si>
  <si>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</si>
  <si>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</si>
  <si>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</si>
  <si>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</si>
  <si>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</si>
  <si>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</si>
  <si>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</si>
  <si>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</si>
  <si>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</si>
  <si>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</si>
  <si>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</si>
  <si>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</si>
  <si>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</si>
  <si>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</si>
  <si>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</si>
  <si>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</si>
  <si>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</si>
  <si>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</si>
  <si>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</si>
  <si>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</si>
  <si>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</si>
  <si>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</si>
  <si>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</si>
  <si>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</si>
  <si>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</si>
  <si>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</si>
  <si>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</si>
  <si>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</si>
  <si>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</si>
  <si>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</si>
  <si>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</si>
  <si>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</si>
  <si>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12851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</si>
  <si>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</si>
  <si>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</si>
  <si>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</si>
  <si>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</si>
  <si>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</si>
  <si>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</si>
  <si>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</si>
  <si>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</si>
  <si>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</si>
  <si>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</si>
  <si>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</si>
  <si>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</si>
  <si>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</si>
  <si>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</si>
  <si>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</si>
  <si>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</si>
  <si>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</si>
  <si>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</si>
  <si>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</si>
  <si>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</si>
  <si>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</si>
  <si>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</si>
  <si>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</si>
  <si>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</si>
  <si>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</si>
  <si>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</si>
  <si>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</si>
  <si>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</si>
  <si>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</si>
  <si>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</si>
  <si>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</si>
  <si>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</si>
  <si>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</si>
  <si>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</si>
  <si>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</si>
  <si>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</si>
  <si>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</si>
  <si>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</si>
  <si>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 xml:space="preserve">Consejo Nacional de Investigaciones Científicas y Tecnológicas (CONICIT) 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</si>
  <si>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</si>
  <si>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</si>
  <si>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</si>
  <si>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</si>
  <si>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14210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</si>
  <si>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</si>
  <si>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</si>
  <si>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</si>
  <si>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</si>
  <si>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</si>
  <si>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</si>
  <si>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</si>
  <si>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</si>
  <si>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Instituto de Desarrollo Agrario (IDA)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</si>
  <si>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</si>
  <si>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</si>
  <si>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</si>
  <si>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</si>
  <si>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</si>
  <si>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</si>
  <si>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</si>
  <si>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</si>
  <si>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</si>
  <si>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</si>
  <si>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</si>
  <si>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</si>
  <si>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</si>
  <si>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</si>
  <si>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</si>
  <si>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</si>
  <si>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</si>
  <si>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</si>
  <si>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</si>
  <si>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</si>
  <si>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</si>
  <si>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</si>
  <si>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</si>
  <si>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</si>
  <si>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</si>
  <si>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</si>
  <si>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</si>
  <si>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</si>
  <si>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</si>
  <si>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</si>
  <si>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</si>
  <si>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</si>
  <si>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</si>
  <si>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</si>
  <si>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</si>
  <si>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</si>
  <si>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</si>
  <si>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</si>
  <si>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</si>
  <si>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</si>
  <si>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</si>
  <si>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</si>
  <si>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</si>
  <si>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</si>
  <si>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</si>
  <si>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</si>
  <si>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</si>
  <si>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</si>
  <si>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</si>
  <si>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</si>
  <si>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</si>
  <si>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</si>
  <si>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</si>
  <si>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</si>
  <si>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</si>
  <si>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</si>
  <si>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</si>
  <si>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</si>
  <si>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</si>
  <si>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</si>
  <si>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</si>
  <si>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</si>
  <si>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</si>
  <si>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</si>
  <si>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</si>
  <si>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</si>
  <si>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</si>
  <si>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</si>
  <si>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</si>
  <si>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</si>
  <si>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</si>
  <si>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</si>
  <si>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</si>
  <si>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</si>
  <si>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</si>
  <si>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</si>
  <si>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</si>
  <si>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</si>
  <si>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</si>
  <si>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</si>
  <si>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</si>
  <si>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</si>
  <si>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</si>
  <si>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</si>
  <si>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</si>
  <si>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</si>
  <si>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</si>
  <si>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</si>
  <si>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</si>
  <si>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</si>
  <si>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</si>
  <si>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</si>
  <si>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</si>
  <si>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</si>
  <si>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</si>
  <si>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</si>
  <si>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</si>
  <si>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</si>
  <si>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</si>
  <si>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</si>
  <si>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</si>
  <si>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</si>
  <si>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</si>
  <si>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</si>
  <si>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</si>
  <si>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</si>
  <si>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</si>
  <si>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</si>
  <si>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</si>
  <si>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</si>
  <si>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</si>
  <si>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</si>
  <si>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</si>
  <si>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</si>
  <si>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</si>
  <si>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</si>
  <si>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</si>
  <si>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</si>
  <si>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</si>
  <si>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</si>
  <si>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</si>
  <si>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</si>
  <si>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</si>
  <si>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</si>
  <si>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</si>
  <si>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</si>
  <si>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</si>
  <si>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</si>
  <si>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</si>
  <si>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</si>
  <si>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</si>
  <si>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</si>
  <si>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</si>
  <si>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</si>
  <si>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</si>
  <si>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</si>
  <si>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</si>
  <si>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</si>
  <si>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</si>
  <si>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</si>
  <si>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</si>
  <si>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</si>
  <si>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</si>
  <si>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</si>
  <si>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</si>
  <si>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</si>
  <si>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</si>
  <si>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</si>
  <si>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</si>
  <si>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</si>
  <si>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</si>
  <si>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</si>
  <si>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</si>
  <si>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</si>
  <si>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</si>
  <si>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</si>
  <si>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</si>
  <si>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</si>
  <si>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</si>
  <si>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</si>
  <si>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</si>
  <si>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</si>
  <si>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</si>
  <si>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</si>
  <si>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</si>
  <si>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</si>
  <si>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</si>
  <si>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</si>
  <si>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</si>
  <si>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</si>
  <si>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</si>
  <si>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</si>
  <si>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</si>
  <si>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</si>
  <si>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</si>
  <si>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</si>
  <si>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</si>
  <si>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</si>
  <si>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</si>
  <si>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</si>
  <si>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</si>
  <si>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</si>
  <si>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</si>
  <si>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</si>
  <si>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</si>
  <si>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</si>
  <si>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</si>
  <si>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</si>
  <si>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</si>
  <si>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</si>
  <si>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</si>
  <si>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</si>
  <si>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</si>
  <si>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</si>
  <si>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</si>
  <si>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</si>
  <si>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</si>
  <si>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</si>
  <si>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</si>
  <si>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</si>
  <si>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</si>
  <si>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</si>
  <si>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</si>
  <si>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</si>
  <si>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</si>
  <si>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</si>
  <si>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</si>
  <si>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</si>
  <si>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</si>
  <si>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</si>
  <si>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</si>
  <si>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</si>
  <si>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</si>
  <si>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</si>
  <si>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</si>
  <si>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</si>
  <si>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</si>
  <si>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</si>
  <si>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</si>
  <si>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</si>
  <si>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</si>
  <si>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</si>
  <si>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</si>
  <si>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</si>
  <si>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</si>
  <si>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</si>
  <si>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</si>
  <si>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</si>
  <si>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</si>
  <si>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</si>
  <si>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</si>
  <si>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</si>
  <si>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</si>
  <si>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</si>
  <si>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</si>
  <si>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</si>
  <si>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</si>
  <si>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</si>
  <si>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</si>
  <si>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</si>
  <si>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</si>
  <si>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</si>
  <si>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</si>
  <si>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</si>
  <si>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</si>
  <si>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</si>
  <si>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</si>
  <si>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</si>
  <si>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</si>
  <si>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</si>
  <si>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</si>
  <si>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</si>
  <si>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</si>
  <si>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</si>
  <si>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</si>
  <si>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</si>
  <si>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</si>
  <si>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</si>
  <si>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</si>
  <si>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</si>
  <si>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</si>
  <si>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</si>
  <si>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</si>
  <si>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</si>
  <si>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</si>
  <si>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</si>
  <si>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</si>
  <si>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</si>
  <si>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</si>
  <si>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</si>
  <si>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</si>
  <si>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</si>
  <si>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</si>
  <si>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</si>
  <si>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</si>
  <si>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</si>
  <si>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</si>
  <si>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</si>
  <si>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</si>
  <si>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</si>
  <si>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</si>
  <si>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</si>
  <si>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</si>
  <si>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</si>
  <si>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</si>
  <si>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</si>
  <si>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</si>
  <si>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</si>
  <si>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</si>
  <si>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</si>
  <si>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</si>
  <si>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</si>
  <si>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</si>
  <si>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</si>
  <si>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</si>
  <si>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</si>
  <si>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</si>
  <si>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</si>
  <si>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</si>
  <si>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</si>
  <si>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</si>
  <si>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</si>
  <si>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</si>
  <si>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</si>
  <si>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</si>
  <si>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</si>
  <si>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</si>
  <si>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</si>
  <si>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</si>
  <si>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</si>
  <si>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</si>
  <si>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</si>
  <si>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</si>
  <si>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</si>
  <si>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</si>
  <si>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</si>
  <si>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</si>
  <si>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</si>
  <si>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</si>
  <si>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</si>
  <si>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</si>
  <si>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</si>
  <si>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</si>
  <si>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</si>
  <si>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</si>
  <si>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</si>
  <si>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</si>
  <si>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</si>
  <si>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</si>
  <si>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</si>
  <si>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</si>
  <si>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</si>
  <si>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</si>
  <si>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</si>
  <si>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</si>
  <si>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</si>
  <si>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</si>
  <si>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</si>
  <si>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</si>
  <si>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</si>
  <si>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</si>
  <si>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</si>
  <si>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</si>
  <si>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</si>
  <si>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</si>
  <si>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</si>
  <si>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</si>
  <si>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</si>
  <si>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</si>
  <si>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</si>
  <si>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</si>
  <si>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</si>
  <si>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</si>
  <si>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</si>
  <si>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</si>
  <si>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</si>
  <si>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</si>
  <si>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</si>
  <si>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</si>
  <si>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</si>
  <si>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</si>
  <si>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</si>
  <si>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</si>
  <si>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</si>
  <si>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</si>
  <si>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</si>
  <si>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</si>
  <si>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</si>
  <si>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</si>
  <si>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</si>
  <si>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</si>
  <si>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</si>
  <si>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</si>
  <si>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</si>
  <si>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</si>
  <si>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</si>
  <si>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</si>
  <si>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</si>
  <si>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</si>
  <si>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</si>
  <si>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</si>
  <si>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</si>
  <si>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</si>
  <si>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</si>
  <si>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</si>
  <si>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</si>
  <si>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</si>
  <si>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</si>
  <si>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</si>
  <si>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</si>
  <si>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</si>
  <si>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</si>
  <si>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</si>
  <si>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</si>
  <si>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</si>
  <si>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</si>
  <si>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</si>
  <si>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</si>
  <si>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</si>
  <si>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</si>
  <si>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</si>
  <si>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</si>
  <si>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</si>
  <si>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</si>
  <si>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</si>
  <si>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</si>
  <si>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</si>
  <si>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</si>
  <si>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</si>
  <si>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</si>
  <si>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</si>
  <si>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</si>
  <si>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</si>
  <si>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</si>
  <si>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</si>
  <si>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</si>
  <si>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</si>
  <si>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Consejo Nacional de Investigacion en Salud ( CONIS )</t>
  </si>
  <si>
    <t>12570</t>
  </si>
  <si>
    <t>12575</t>
  </si>
  <si>
    <t>12505</t>
  </si>
  <si>
    <t xml:space="preserve">Agencia de Proteccion de Datos de los Habitantes </t>
  </si>
  <si>
    <t>12581</t>
  </si>
  <si>
    <t>Consejo Nacional de Personas con Discapacidad( CONAPDIS )</t>
  </si>
  <si>
    <t xml:space="preserve">Cuenta </t>
  </si>
  <si>
    <t>Total Patrimonio</t>
  </si>
  <si>
    <t xml:space="preserve">Elaborado por:                                                               </t>
  </si>
  <si>
    <t>Recibido por:</t>
  </si>
  <si>
    <t>12914</t>
  </si>
  <si>
    <t xml:space="preserve">Sistema Nacional de Educacion Musical(SINEM) </t>
  </si>
  <si>
    <t>14296</t>
  </si>
  <si>
    <t>Patronato Nacional de Rehabilitación (PANARE)</t>
  </si>
  <si>
    <t>15216</t>
  </si>
  <si>
    <t>Municipalidad de Rio Cuarto</t>
  </si>
  <si>
    <t>Gerado Cordero Arguedas</t>
  </si>
  <si>
    <t>Jose Bernardino Rojas Mendez</t>
  </si>
  <si>
    <t>No se cuenta cocn direnctro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</si>
</sst>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4" fontId="7" fillId="3" borderId="0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4" fontId="16" fillId="5" borderId="1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4" fontId="0" fillId="0" borderId="13" xfId="0" applyNumberFormat="1" applyBorder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topLeftCell="C1" zoomScaleNormal="100" workbookViewId="0">
      <selection activeCell="H11" sqref="H11"/>
    </sheetView>
  </sheetViews>
  <sheetFormatPr baseColWidth="10" defaultColWidth="11.42578125" defaultRowHeight="16.5" x14ac:dyDescent="0.25"/>
  <cols>
    <col min="1" max="1" width="12.42578125" style="28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26" customWidth="1"/>
    <col min="9" max="11" width="24.85546875" style="5" customWidth="1"/>
    <col min="12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B1" s="60" t="str">
        <f ca="1">Data!Y1</f>
        <v>Municipalidad de Buenos Aires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4.5" customHeight="1" x14ac:dyDescent="0.25">
      <c r="B2" s="19"/>
      <c r="C2" s="20"/>
      <c r="D2" s="19"/>
      <c r="E2" s="19"/>
      <c r="F2" s="19"/>
      <c r="G2" s="19"/>
      <c r="H2" s="19"/>
      <c r="I2" s="19"/>
      <c r="J2" s="19"/>
      <c r="K2" s="19"/>
    </row>
    <row r="3" spans="1:11" s="21" customFormat="1" ht="18" x14ac:dyDescent="0.25">
      <c r="A3" s="49" t="s">
        <v>695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s="21" customFormat="1" ht="18" x14ac:dyDescent="0.25">
      <c r="A4" s="29"/>
      <c r="B4" s="49" t="str">
        <f ca="1">+Data!A2</f>
        <v>15603T42021</v>
      </c>
      <c r="C4" s="49"/>
      <c r="D4" s="49"/>
      <c r="E4" s="49"/>
      <c r="F4" s="49"/>
      <c r="G4" s="49"/>
      <c r="H4" s="49"/>
      <c r="I4" s="49"/>
      <c r="J4" s="49"/>
      <c r="K4" s="49"/>
    </row>
    <row r="5" spans="1:11" s="21" customFormat="1" ht="17.25" customHeight="1" x14ac:dyDescent="0.25">
      <c r="A5" s="67" t="s">
        <v>696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s="21" customFormat="1" ht="15" customHeight="1" x14ac:dyDescent="0.25">
      <c r="A6" s="52" t="s">
        <v>705</v>
      </c>
      <c r="B6" s="52" t="s">
        <v>0</v>
      </c>
      <c r="C6" s="55"/>
      <c r="D6" s="68" t="s">
        <v>1</v>
      </c>
      <c r="E6" s="61" t="s">
        <v>2</v>
      </c>
      <c r="F6" s="61" t="s">
        <v>3</v>
      </c>
      <c r="G6" s="61" t="s">
        <v>4</v>
      </c>
      <c r="H6" s="61" t="s">
        <v>5</v>
      </c>
      <c r="I6" s="61" t="s">
        <v>25</v>
      </c>
      <c r="J6" s="61" t="s">
        <v>26</v>
      </c>
      <c r="K6" s="64" t="s">
        <v>706</v>
      </c>
    </row>
    <row r="7" spans="1:11" ht="15" customHeight="1" x14ac:dyDescent="0.25">
      <c r="A7" s="53"/>
      <c r="B7" s="53"/>
      <c r="C7" s="56"/>
      <c r="D7" s="69"/>
      <c r="E7" s="62"/>
      <c r="F7" s="62"/>
      <c r="G7" s="62"/>
      <c r="H7" s="62"/>
      <c r="I7" s="62"/>
      <c r="J7" s="62"/>
      <c r="K7" s="65"/>
    </row>
    <row r="8" spans="1:11" s="6" customFormat="1" ht="15" customHeight="1" x14ac:dyDescent="0.25">
      <c r="A8" s="53"/>
      <c r="B8" s="53"/>
      <c r="C8" s="56"/>
      <c r="D8" s="70"/>
      <c r="E8" s="63"/>
      <c r="F8" s="63"/>
      <c r="G8" s="63"/>
      <c r="H8" s="63"/>
      <c r="I8" s="63"/>
      <c r="J8" s="63"/>
      <c r="K8" s="66"/>
    </row>
    <row r="9" spans="1:11" s="6" customFormat="1" ht="12" customHeight="1" x14ac:dyDescent="0.25">
      <c r="A9" s="53"/>
      <c r="B9" s="53"/>
      <c r="C9" s="56"/>
      <c r="D9" s="50">
        <v>311</v>
      </c>
      <c r="E9" s="50">
        <v>312</v>
      </c>
      <c r="F9" s="50">
        <v>313</v>
      </c>
      <c r="G9" s="50">
        <v>314</v>
      </c>
      <c r="H9" s="50">
        <v>315</v>
      </c>
      <c r="I9" s="50">
        <v>321</v>
      </c>
      <c r="J9" s="50">
        <v>322</v>
      </c>
      <c r="K9" s="58"/>
    </row>
    <row r="10" spans="1:11" ht="12" customHeight="1" x14ac:dyDescent="0.25">
      <c r="A10" s="53"/>
      <c r="B10" s="54"/>
      <c r="C10" s="57"/>
      <c r="D10" s="51"/>
      <c r="E10" s="51"/>
      <c r="F10" s="51"/>
      <c r="G10" s="51"/>
      <c r="H10" s="51"/>
      <c r="I10" s="51"/>
      <c r="J10" s="51"/>
      <c r="K10" s="59"/>
    </row>
    <row r="11" spans="1:11" ht="27" customHeight="1" x14ac:dyDescent="0.25">
      <c r="B11" s="7" t="str">
        <f ca="1">"Saldos al 31/12/"&amp; Data!D2- 1</f>
        <v>Saldos al 31/12/2020</v>
      </c>
      <c r="C11" s="8"/>
      <c r="D11" s="9">
        <v>0</v>
      </c>
      <c r="E11" s="9">
        <v>0</v>
      </c>
      <c r="F11" s="9">
        <v>0</v>
      </c>
      <c r="G11" s="9">
        <v>0</v>
      </c>
      <c r="H11" s="71"/>
      <c r="I11" s="9">
        <v>0</v>
      </c>
      <c r="J11" s="9">
        <v>0</v>
      </c>
      <c r="K11" s="9">
        <f>SUM(D11:J11)</f>
        <v>0</v>
      </c>
    </row>
    <row r="12" spans="1:11" s="42" customFormat="1" ht="25.5" customHeight="1" x14ac:dyDescent="0.25">
      <c r="A12" s="45" t="s">
        <v>27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ht="29.25" customHeight="1" x14ac:dyDescent="0.25">
      <c r="A13" s="30" t="s">
        <v>28</v>
      </c>
      <c r="B13" s="22" t="s">
        <v>29</v>
      </c>
      <c r="C13" s="15"/>
      <c r="D13" s="33">
        <v>0.52479999999999993</v>
      </c>
      <c r="E13" s="23"/>
      <c r="F13" s="11"/>
      <c r="G13" s="11"/>
      <c r="H13" s="11"/>
      <c r="I13" s="11"/>
      <c r="J13" s="11"/>
      <c r="K13" s="9">
        <f t="shared" ref="K13:K30" si="0">SUM(D13:J13)</f>
        <v>0.52479999999999993</v>
      </c>
    </row>
    <row r="14" spans="1:11" ht="26.25" customHeight="1" x14ac:dyDescent="0.25">
      <c r="A14" s="30" t="s">
        <v>30</v>
      </c>
      <c r="B14" s="22" t="s">
        <v>31</v>
      </c>
      <c r="C14" s="15"/>
      <c r="D14" s="33"/>
      <c r="E14" s="23"/>
      <c r="F14" s="11"/>
      <c r="G14" s="11"/>
      <c r="H14" s="11"/>
      <c r="I14" s="11"/>
      <c r="J14" s="11"/>
      <c r="K14" s="9">
        <f t="shared" si="0"/>
        <v>0</v>
      </c>
    </row>
    <row r="15" spans="1:11" s="24" customFormat="1" ht="28.5" customHeight="1" x14ac:dyDescent="0.25">
      <c r="A15" s="30" t="s">
        <v>32</v>
      </c>
      <c r="B15" s="22" t="s">
        <v>33</v>
      </c>
      <c r="C15" s="15"/>
      <c r="D15" s="11"/>
      <c r="E15" s="33"/>
      <c r="F15" s="11"/>
      <c r="G15" s="11"/>
      <c r="H15" s="11"/>
      <c r="I15" s="11"/>
      <c r="J15" s="11"/>
      <c r="K15" s="9">
        <f t="shared" si="0"/>
        <v>0</v>
      </c>
    </row>
    <row r="16" spans="1:11" ht="26.25" customHeight="1" x14ac:dyDescent="0.25">
      <c r="A16" s="30" t="s">
        <v>34</v>
      </c>
      <c r="B16" s="22" t="s">
        <v>35</v>
      </c>
      <c r="C16" s="15"/>
      <c r="D16" s="11"/>
      <c r="E16" s="33"/>
      <c r="F16" s="11"/>
      <c r="G16" s="11"/>
      <c r="H16" s="11"/>
      <c r="I16" s="11"/>
      <c r="J16" s="11"/>
      <c r="K16" s="9">
        <f t="shared" si="0"/>
        <v>0</v>
      </c>
    </row>
    <row r="17" spans="1:11" ht="26.25" customHeight="1" x14ac:dyDescent="0.25">
      <c r="A17" s="31" t="s">
        <v>36</v>
      </c>
      <c r="B17" s="22" t="s">
        <v>37</v>
      </c>
      <c r="C17" s="15"/>
      <c r="D17" s="11"/>
      <c r="E17" s="11"/>
      <c r="F17" s="33"/>
      <c r="G17" s="10"/>
      <c r="H17" s="10"/>
      <c r="I17" s="11"/>
      <c r="J17" s="11"/>
      <c r="K17" s="9">
        <f t="shared" si="0"/>
        <v>0</v>
      </c>
    </row>
    <row r="18" spans="1:11" ht="26.25" customHeight="1" x14ac:dyDescent="0.25">
      <c r="A18" s="31" t="s">
        <v>38</v>
      </c>
      <c r="B18" s="22" t="s">
        <v>6</v>
      </c>
      <c r="C18" s="15"/>
      <c r="D18" s="11"/>
      <c r="E18" s="11"/>
      <c r="F18" s="33"/>
      <c r="G18" s="11"/>
      <c r="H18" s="11"/>
      <c r="I18" s="11"/>
      <c r="J18" s="11"/>
      <c r="K18" s="9">
        <f t="shared" si="0"/>
        <v>0</v>
      </c>
    </row>
    <row r="19" spans="1:11" ht="26.25" customHeight="1" x14ac:dyDescent="0.25">
      <c r="A19" s="30" t="s">
        <v>39</v>
      </c>
      <c r="B19" s="22" t="s">
        <v>40</v>
      </c>
      <c r="C19" s="15"/>
      <c r="D19" s="11"/>
      <c r="E19" s="11"/>
      <c r="F19" s="12"/>
      <c r="G19" s="33"/>
      <c r="H19" s="10"/>
      <c r="I19" s="11"/>
      <c r="J19" s="11"/>
      <c r="K19" s="9">
        <f t="shared" si="0"/>
        <v>0</v>
      </c>
    </row>
    <row r="20" spans="1:11" ht="26.25" customHeight="1" x14ac:dyDescent="0.25">
      <c r="A20" s="30" t="s">
        <v>41</v>
      </c>
      <c r="B20" s="22" t="s">
        <v>42</v>
      </c>
      <c r="C20" s="13"/>
      <c r="D20" s="11"/>
      <c r="E20" s="11"/>
      <c r="F20" s="12"/>
      <c r="G20" s="33"/>
      <c r="H20" s="11"/>
      <c r="I20" s="11"/>
      <c r="J20" s="11"/>
      <c r="K20" s="9">
        <f t="shared" si="0"/>
        <v>0</v>
      </c>
    </row>
    <row r="21" spans="1:11" ht="26.25" customHeight="1" x14ac:dyDescent="0.25">
      <c r="A21" s="30" t="s">
        <v>43</v>
      </c>
      <c r="B21" s="22" t="s">
        <v>44</v>
      </c>
      <c r="C21" s="15"/>
      <c r="D21" s="11"/>
      <c r="E21" s="11"/>
      <c r="F21" s="12"/>
      <c r="G21" s="33"/>
      <c r="H21" s="11"/>
      <c r="I21" s="10"/>
      <c r="J21" s="10"/>
      <c r="K21" s="9">
        <f t="shared" si="0"/>
        <v>0</v>
      </c>
    </row>
    <row r="22" spans="1:11" ht="26.25" customHeight="1" x14ac:dyDescent="0.25">
      <c r="A22" s="30" t="s">
        <v>45</v>
      </c>
      <c r="B22" s="22" t="s">
        <v>46</v>
      </c>
      <c r="C22" s="14"/>
      <c r="D22" s="11"/>
      <c r="E22" s="11"/>
      <c r="F22" s="12"/>
      <c r="G22" s="33"/>
      <c r="H22" s="11"/>
      <c r="I22" s="11"/>
      <c r="J22" s="11"/>
      <c r="K22" s="9">
        <f t="shared" si="0"/>
        <v>0</v>
      </c>
    </row>
    <row r="23" spans="1:11" ht="26.25" customHeight="1" x14ac:dyDescent="0.25">
      <c r="A23" s="30" t="s">
        <v>47</v>
      </c>
      <c r="B23" s="22" t="s">
        <v>48</v>
      </c>
      <c r="C23" s="15"/>
      <c r="D23" s="11"/>
      <c r="E23" s="11"/>
      <c r="F23" s="11"/>
      <c r="G23" s="11"/>
      <c r="H23" s="33">
        <v>160853795.82154</v>
      </c>
      <c r="I23" s="11"/>
      <c r="J23" s="11"/>
      <c r="K23" s="9">
        <f t="shared" si="0"/>
        <v>160853795.82154</v>
      </c>
    </row>
    <row r="24" spans="1:11" ht="26.25" customHeight="1" x14ac:dyDescent="0.25">
      <c r="A24" s="30" t="s">
        <v>49</v>
      </c>
      <c r="B24" s="22" t="s">
        <v>50</v>
      </c>
      <c r="C24" s="14"/>
      <c r="D24" s="11"/>
      <c r="E24" s="11"/>
      <c r="F24" s="11"/>
      <c r="G24" s="11"/>
      <c r="H24" s="44">
        <v>1046588.0369100012</v>
      </c>
      <c r="I24" s="11"/>
      <c r="J24" s="11"/>
      <c r="K24" s="9">
        <f t="shared" si="0"/>
        <v>1046588.0369100012</v>
      </c>
    </row>
    <row r="25" spans="1:11" ht="33.75" customHeight="1" x14ac:dyDescent="0.25">
      <c r="A25" s="30" t="s">
        <v>51</v>
      </c>
      <c r="B25" s="22" t="s">
        <v>52</v>
      </c>
      <c r="C25" s="15"/>
      <c r="D25" s="11"/>
      <c r="E25" s="11"/>
      <c r="F25" s="11"/>
      <c r="G25" s="11"/>
      <c r="H25" s="10"/>
      <c r="I25" s="33"/>
      <c r="J25" s="11"/>
      <c r="K25" s="9">
        <f t="shared" si="0"/>
        <v>0</v>
      </c>
    </row>
    <row r="26" spans="1:11" ht="33.75" customHeight="1" x14ac:dyDescent="0.25">
      <c r="A26" s="30" t="s">
        <v>53</v>
      </c>
      <c r="B26" s="22" t="s">
        <v>54</v>
      </c>
      <c r="C26" s="15"/>
      <c r="D26" s="11"/>
      <c r="E26" s="11"/>
      <c r="F26" s="11"/>
      <c r="G26" s="11"/>
      <c r="H26" s="11"/>
      <c r="I26" s="33"/>
      <c r="J26" s="11"/>
      <c r="K26" s="9">
        <f t="shared" si="0"/>
        <v>0</v>
      </c>
    </row>
    <row r="27" spans="1:11" ht="33.75" customHeight="1" x14ac:dyDescent="0.25">
      <c r="A27" s="30" t="s">
        <v>55</v>
      </c>
      <c r="B27" s="22" t="s">
        <v>56</v>
      </c>
      <c r="C27" s="15"/>
      <c r="D27" s="11"/>
      <c r="E27" s="11"/>
      <c r="F27" s="11"/>
      <c r="G27" s="11"/>
      <c r="H27" s="11"/>
      <c r="I27" s="11"/>
      <c r="J27" s="34"/>
      <c r="K27" s="9">
        <f t="shared" si="0"/>
        <v>0</v>
      </c>
    </row>
    <row r="28" spans="1:11" ht="33.75" customHeight="1" x14ac:dyDescent="0.25">
      <c r="A28" s="30" t="s">
        <v>57</v>
      </c>
      <c r="B28" s="22" t="s">
        <v>58</v>
      </c>
      <c r="C28" s="15"/>
      <c r="D28" s="11"/>
      <c r="E28" s="11"/>
      <c r="F28" s="11"/>
      <c r="G28" s="11"/>
      <c r="H28" s="11"/>
      <c r="I28" s="11"/>
      <c r="J28" s="34"/>
      <c r="K28" s="9">
        <f t="shared" si="0"/>
        <v>0</v>
      </c>
    </row>
    <row r="29" spans="1:11" ht="33.75" customHeight="1" x14ac:dyDescent="0.25">
      <c r="A29" s="30" t="s">
        <v>59</v>
      </c>
      <c r="B29" s="22" t="s">
        <v>60</v>
      </c>
      <c r="C29" s="15"/>
      <c r="D29" s="11"/>
      <c r="E29" s="11"/>
      <c r="F29" s="11"/>
      <c r="G29" s="11"/>
      <c r="H29" s="11"/>
      <c r="I29" s="11"/>
      <c r="J29" s="34"/>
      <c r="K29" s="9">
        <f t="shared" si="0"/>
        <v>0</v>
      </c>
    </row>
    <row r="30" spans="1:11" ht="33.75" customHeight="1" x14ac:dyDescent="0.25">
      <c r="A30" s="30" t="s">
        <v>61</v>
      </c>
      <c r="B30" s="22" t="s">
        <v>62</v>
      </c>
      <c r="C30" s="15"/>
      <c r="D30" s="11"/>
      <c r="E30" s="11"/>
      <c r="F30" s="11"/>
      <c r="G30" s="11"/>
      <c r="H30" s="11"/>
      <c r="I30" s="11"/>
      <c r="J30" s="34"/>
      <c r="K30" s="9">
        <f t="shared" si="0"/>
        <v>0</v>
      </c>
    </row>
    <row r="31" spans="1:11" ht="26.25" customHeight="1" x14ac:dyDescent="0.25">
      <c r="A31" s="36"/>
      <c r="B31" s="35" t="s">
        <v>7</v>
      </c>
      <c r="C31" s="36"/>
      <c r="D31" s="37">
        <f>SUM(D13:D30)</f>
        <v>0.52479999999999993</v>
      </c>
      <c r="E31" s="37">
        <f t="shared" ref="E31:K31" si="1">SUM(E13:E30)</f>
        <v>0</v>
      </c>
      <c r="F31" s="37">
        <f t="shared" si="1"/>
        <v>0</v>
      </c>
      <c r="G31" s="37">
        <f t="shared" si="1"/>
        <v>0</v>
      </c>
      <c r="H31" s="37">
        <f t="shared" si="1"/>
        <v>161900383.85845</v>
      </c>
      <c r="I31" s="37">
        <f t="shared" si="1"/>
        <v>0</v>
      </c>
      <c r="J31" s="37">
        <f t="shared" si="1"/>
        <v>0</v>
      </c>
      <c r="K31" s="37">
        <f t="shared" si="1"/>
        <v>161900384.38325</v>
      </c>
    </row>
    <row r="32" spans="1:11" ht="26.25" customHeight="1" x14ac:dyDescent="0.25">
      <c r="A32" s="38"/>
      <c r="B32" s="39" t="s">
        <v>63</v>
      </c>
      <c r="C32" s="40"/>
      <c r="D32" s="41">
        <f>+D31+D11+D12</f>
        <v>0.52479999999999993</v>
      </c>
      <c r="E32" s="41">
        <f t="shared" ref="E32:K32" si="2">+E31+E11+E12</f>
        <v>0</v>
      </c>
      <c r="F32" s="41">
        <f t="shared" si="2"/>
        <v>0</v>
      </c>
      <c r="G32" s="41">
        <f t="shared" si="2"/>
        <v>0</v>
      </c>
      <c r="H32" s="41">
        <f t="shared" si="2"/>
        <v>161900383.85845</v>
      </c>
      <c r="I32" s="41">
        <f t="shared" si="2"/>
        <v>0</v>
      </c>
      <c r="J32" s="41">
        <f t="shared" si="2"/>
        <v>0</v>
      </c>
      <c r="K32" s="41">
        <f t="shared" si="2"/>
        <v>161900384.38325</v>
      </c>
    </row>
    <row r="33" spans="1:9" ht="15" customHeight="1" x14ac:dyDescent="0.25">
      <c r="B33" s="21" t="s">
        <v>8</v>
      </c>
      <c r="C33" s="25"/>
      <c r="D33" s="25"/>
    </row>
    <row r="35" spans="1:9" s="16" customFormat="1" ht="16.5" customHeight="1" x14ac:dyDescent="0.25">
      <c r="A35" s="32"/>
      <c r="B35" s="18" t="s">
        <v>715</v>
      </c>
      <c r="C35" s="18"/>
      <c r="E35" s="17" t="s">
        <v>717</v>
      </c>
      <c r="F35" s="17"/>
      <c r="H35" s="17" t="s">
        <v>716</v>
      </c>
      <c r="I35" s="17"/>
    </row>
    <row r="36" spans="1:9" s="16" customFormat="1" ht="16.5" customHeight="1" x14ac:dyDescent="0.25">
      <c r="A36" s="32"/>
      <c r="B36" s="18"/>
      <c r="C36" s="18"/>
      <c r="E36" s="17"/>
      <c r="F36" s="17"/>
      <c r="H36" s="17"/>
      <c r="I36" s="17"/>
    </row>
    <row r="37" spans="1:9" s="16" customFormat="1" ht="16.5" customHeight="1" x14ac:dyDescent="0.25">
      <c r="A37" s="32"/>
      <c r="B37" s="18"/>
      <c r="C37" s="18"/>
      <c r="E37" s="17"/>
      <c r="F37" s="17"/>
      <c r="H37" s="17"/>
      <c r="I37" s="17"/>
    </row>
    <row r="38" spans="1:9" s="16" customFormat="1" ht="16.5" customHeight="1" x14ac:dyDescent="0.25">
      <c r="A38" s="32"/>
      <c r="B38" s="47" t="s">
        <v>707</v>
      </c>
      <c r="C38" s="47"/>
      <c r="E38" s="48" t="s">
        <v>708</v>
      </c>
      <c r="F38" s="48"/>
      <c r="H38" s="48" t="s">
        <v>19</v>
      </c>
      <c r="I38" s="48"/>
    </row>
    <row r="39" spans="1:9" x14ac:dyDescent="0.25">
      <c r="C39" s="27"/>
    </row>
    <row r="43" spans="1:9" x14ac:dyDescent="0.25">
      <c r="C43" s="24"/>
    </row>
    <row r="52" spans="3:3" x14ac:dyDescent="0.25">
      <c r="C52" s="24"/>
    </row>
    <row r="56" spans="3:3" x14ac:dyDescent="0.25">
      <c r="C56" s="24"/>
    </row>
  </sheetData>
  <sheetProtection password="866A" sheet="1" objects="1" scenarios="1"/>
  <protectedRanges>
    <protectedRange sqref="D11:J30" name="Rango1"/>
    <protectedRange sqref="E35:F35 H35:I35 A35:C35" name="Rango2_1"/>
  </protectedRanges>
  <mergeCells count="27"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3"/>
  <sheetViews>
    <sheetView topLeftCell="S158" workbookViewId="0">
      <selection activeCell="W166" sqref="W166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str">
        <f ca="1">CONCATENATE(Z1,AA1,AB1,AC1,AD1,AE1,AF1)</f>
        <v>Municipalidad de Buenos Aires</v>
      </c>
      <c r="Z1" s="2" t="str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/>
      </c>
      <c r="AA1" s="2" t="str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71,Data!W71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""))))))))))))))))))))))))))))))))))))))))))))))))))</f>
        <v/>
      </c>
      <c r="AB1" s="2" t="str">
        <f ca="1">IF(Data!B2=Data!V103,Data!W103,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""))))))))))))))))))))))))))))))))))))))))))))))))))</f>
        <v/>
      </c>
      <c r="AC1" s="2" t="str">
        <f ca="1">IF(Data!B2=Data!V153,Data!W153,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167,Data!W167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""))))))))))))))))))))))))))))))))))))))))))))))))))</f>
        <v>Municipalidad de Buenos Aires</v>
      </c>
      <c r="AD1" s="2" t="str">
        <f ca="1">IF(Data!B2=Data!V204,Data!W204,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""))))))))))))))))))))))))))))))))))))))))))))))))))</f>
        <v/>
      </c>
      <c r="AE1" s="2" t="str">
        <f ca="1">IF(Data!B2=Data!V254,Data!W254,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""))))))))))))))))))))))))))))))))))))))))))))))))))</f>
        <v/>
      </c>
      <c r="AF1" s="2" t="str">
        <f ca="1">IF(Data!B2=Data!V304,Data!W304,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319,Data!W319,"")))))))))))))))))))))))))))))))))))))))))))))))))))</f>
        <v/>
      </c>
    </row>
    <row r="2" spans="1:3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15603T42021</v>
      </c>
      <c r="B2" t="str">
        <f ca="1">LEFT(A2,LEN(A2)-6)</f>
        <v>15603</v>
      </c>
      <c r="C2" t="str">
        <f ca="1">LEFT(RIGHT(A2,6),2)</f>
        <v>T4</v>
      </c>
      <c r="D2" t="str">
        <f ca="1">RIGHT(A2,4)</f>
        <v>2021</v>
      </c>
      <c r="E2">
        <v>1</v>
      </c>
      <c r="G2" t="str">
        <f ca="1">EstadoCambiosPatrimonioNeto!B11</f>
        <v>Saldos al 31/12/2020</v>
      </c>
      <c r="H2">
        <f>EstadoCambiosPatrimonioNeto!C11</f>
        <v>0</v>
      </c>
      <c r="I2">
        <f>EstadoCambiosPatrimonioNeto!D11</f>
        <v>0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0</v>
      </c>
      <c r="N2">
        <f>EstadoCambiosPatrimonioNeto!I11</f>
        <v>0</v>
      </c>
      <c r="O2">
        <f>EstadoCambiosPatrimonioNeto!J11</f>
        <v>0</v>
      </c>
      <c r="P2">
        <f>EstadoCambiosPatrimonioNeto!K11</f>
        <v>0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str">
        <f ca="1">LEFT(A2,LEN(A2)-6)</f>
        <v>15603</v>
      </c>
      <c r="C3" t="str">
        <f ca="1">LEFT(RIGHT(A2,6),2)</f>
        <v>T4</v>
      </c>
      <c r="D3" t="str">
        <f ca="1">RIGHT(A2,4)</f>
        <v>2021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0.52479999999999993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0.52479999999999993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str">
        <f ca="1">LEFT(A2,LEN(A2)-6)</f>
        <v>15603</v>
      </c>
      <c r="C4" t="str">
        <f ca="1">LEFT(RIGHT(A2,6),2)</f>
        <v>T4</v>
      </c>
      <c r="D4" t="str">
        <f ca="1">RIGHT(A2,4)</f>
        <v>2021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str">
        <f ca="1">LEFT(A2,LEN(A2)-6)</f>
        <v>15603</v>
      </c>
      <c r="C5" t="str">
        <f ca="1">LEFT(RIGHT(A2,6),2)</f>
        <v>T4</v>
      </c>
      <c r="D5" t="str">
        <f ca="1">RIGHT(A2,4)</f>
        <v>2021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str">
        <f ca="1">LEFT(A2,LEN(A2)-6)</f>
        <v>15603</v>
      </c>
      <c r="C6" t="str">
        <f ca="1">LEFT(RIGHT(A2,6),2)</f>
        <v>T4</v>
      </c>
      <c r="D6" t="str">
        <f ca="1">RIGHT(A2,4)</f>
        <v>2021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str">
        <f ca="1">LEFT(A2,LEN(A2)-6)</f>
        <v>15603</v>
      </c>
      <c r="C7" t="str">
        <f ca="1">LEFT(RIGHT(A2,6),2)</f>
        <v>T4</v>
      </c>
      <c r="D7" t="str">
        <f ca="1">RIGHT(A2,4)</f>
        <v>2021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str">
        <f ca="1">LEFT(A2,LEN(A2)-6)</f>
        <v>15603</v>
      </c>
      <c r="C8" t="str">
        <f ca="1">LEFT(RIGHT(A2,6),2)</f>
        <v>T4</v>
      </c>
      <c r="D8" t="str">
        <f ca="1">RIGHT(A2,4)</f>
        <v>2021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str">
        <f ca="1">LEFT(A2,LEN(A2)-6)</f>
        <v>15603</v>
      </c>
      <c r="C9" t="str">
        <f ca="1">LEFT(RIGHT(A2,6),2)</f>
        <v>T4</v>
      </c>
      <c r="D9" t="str">
        <f ca="1">RIGHT(A2,4)</f>
        <v>2021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str">
        <f ca="1">LEFT(A2,LEN(A2)-6)</f>
        <v>15603</v>
      </c>
      <c r="C10" t="str">
        <f ca="1">LEFT(RIGHT(A2,6),2)</f>
        <v>T4</v>
      </c>
      <c r="D10" t="str">
        <f ca="1">RIGHT(A2,4)</f>
        <v>2021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str">
        <f ca="1">LEFT(A2,LEN(A2)-6)</f>
        <v>15603</v>
      </c>
      <c r="C11" t="str">
        <f ca="1">LEFT(RIGHT(A2,6),2)</f>
        <v>T4</v>
      </c>
      <c r="D11" t="str">
        <f ca="1">RIGHT(A2,4)</f>
        <v>2021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str">
        <f ca="1">LEFT(A2,LEN(A2)-6)</f>
        <v>15603</v>
      </c>
      <c r="C12" t="str">
        <f ca="1">LEFT(RIGHT(A2,6),2)</f>
        <v>T4</v>
      </c>
      <c r="D12" t="str">
        <f ca="1">RIGHT(A2,4)</f>
        <v>2021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str">
        <f ca="1">LEFT(A2,LEN(A2)-6)</f>
        <v>15603</v>
      </c>
      <c r="C13" t="str">
        <f ca="1">LEFT(RIGHT(A2,6),2)</f>
        <v>T4</v>
      </c>
      <c r="D13" t="str">
        <f ca="1">RIGHT(A2,4)</f>
        <v>2021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160853795.82154</v>
      </c>
      <c r="N13">
        <f>EstadoCambiosPatrimonioNeto!I23</f>
        <v>0</v>
      </c>
      <c r="O13">
        <f>EstadoCambiosPatrimonioNeto!J23</f>
        <v>0</v>
      </c>
      <c r="P13">
        <f>EstadoCambiosPatrimonioNeto!K23</f>
        <v>160853795.82154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str">
        <f ca="1">LEFT(A2,LEN(A2)-6)</f>
        <v>15603</v>
      </c>
      <c r="C14" t="str">
        <f ca="1">LEFT(RIGHT(A2,6),2)</f>
        <v>T4</v>
      </c>
      <c r="D14" t="str">
        <f ca="1">RIGHT(A2,4)</f>
        <v>2021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1046588.0369100012</v>
      </c>
      <c r="N14">
        <f>EstadoCambiosPatrimonioNeto!I24</f>
        <v>0</v>
      </c>
      <c r="O14">
        <f>EstadoCambiosPatrimonioNeto!J24</f>
        <v>0</v>
      </c>
      <c r="P14">
        <f>EstadoCambiosPatrimonioNeto!K24</f>
        <v>1046588.0369100012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str">
        <f ca="1">LEFT(A2,LEN(A2)-6)</f>
        <v>15603</v>
      </c>
      <c r="C15" t="str">
        <f ca="1">LEFT(RIGHT(A2,6),2)</f>
        <v>T4</v>
      </c>
      <c r="D15" t="str">
        <f ca="1">RIGHT(A2,4)</f>
        <v>2021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str">
        <f ca="1">LEFT(A2,LEN(A2)-6)</f>
        <v>15603</v>
      </c>
      <c r="C16" t="str">
        <f ca="1">LEFT(RIGHT(A2,6),2)</f>
        <v>T4</v>
      </c>
      <c r="D16" t="str">
        <f ca="1">RIGHT(A2,4)</f>
        <v>2021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str">
        <f ca="1">LEFT(A2,LEN(A2)-6)</f>
        <v>15603</v>
      </c>
      <c r="C17" t="str">
        <f ca="1">LEFT(RIGHT(A2,6),2)</f>
        <v>T4</v>
      </c>
      <c r="D17" t="str">
        <f ca="1">RIGHT(A2,4)</f>
        <v>2021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str">
        <f ca="1">LEFT(A2,LEN(A2)-6)</f>
        <v>15603</v>
      </c>
      <c r="C18" t="str">
        <f ca="1">LEFT(RIGHT(A2,6),2)</f>
        <v>T4</v>
      </c>
      <c r="D18" t="str">
        <f ca="1">RIGHT(A2,4)</f>
        <v>2021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str">
        <f ca="1">LEFT(A2,LEN(A2)-6)</f>
        <v>15603</v>
      </c>
      <c r="C19" t="str">
        <f ca="1">LEFT(RIGHT(A2,6),2)</f>
        <v>T4</v>
      </c>
      <c r="D19" t="str">
        <f ca="1">RIGHT(A2,4)</f>
        <v>2021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str">
        <f ca="1">LEFT(A2,LEN(A2)-6)</f>
        <v>15603</v>
      </c>
      <c r="C20" t="str">
        <f ca="1">LEFT(RIGHT(A2,6),2)</f>
        <v>T4</v>
      </c>
      <c r="D20" t="str">
        <f ca="1">RIGHT(A2,4)</f>
        <v>2021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str">
        <f ca="1">LEFT(A2,LEN(A2)-6)</f>
        <v>15603</v>
      </c>
      <c r="C21" t="str">
        <f ca="1">LEFT(RIGHT(A2,6),2)</f>
        <v>T4</v>
      </c>
      <c r="D21" t="str">
        <f ca="1">RIGHT(A2,4)</f>
        <v>2021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0.52479999999999993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161900383.85845</v>
      </c>
      <c r="N21">
        <f>EstadoCambiosPatrimonioNeto!I31</f>
        <v>0</v>
      </c>
      <c r="O21">
        <f>EstadoCambiosPatrimonioNeto!J31</f>
        <v>0</v>
      </c>
      <c r="P21">
        <f>EstadoCambiosPatrimonioNeto!K31</f>
        <v>161900384.38325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str">
        <f ca="1">LEFT(A2,LEN(A2)-6)</f>
        <v>15603</v>
      </c>
      <c r="C22" t="str">
        <f ca="1">LEFT(RIGHT(A2,6),2)</f>
        <v>T4</v>
      </c>
      <c r="D22" t="str">
        <f ca="1">RIGHT(A2,4)</f>
        <v>2021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0.52479999999999993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161900383.85845</v>
      </c>
      <c r="N22">
        <f>EstadoCambiosPatrimonioNeto!I32</f>
        <v>0</v>
      </c>
      <c r="O22">
        <f>EstadoCambiosPatrimonioNeto!J32</f>
        <v>0</v>
      </c>
      <c r="P22">
        <f>EstadoCambiosPatrimonioNeto!K32</f>
        <v>161900384.38325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2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699</v>
      </c>
      <c r="W42" s="2" t="s">
        <v>697</v>
      </c>
    </row>
    <row r="43" spans="22:23" x14ac:dyDescent="0.25">
      <c r="V43" s="3" t="s">
        <v>700</v>
      </c>
      <c r="W43" s="2" t="s">
        <v>698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2" t="s">
        <v>201</v>
      </c>
      <c r="W71" s="2" t="s">
        <v>202</v>
      </c>
    </row>
    <row r="72" spans="22:23" x14ac:dyDescent="0.25">
      <c r="V72" s="2" t="s">
        <v>203</v>
      </c>
      <c r="W72" s="2" t="s">
        <v>204</v>
      </c>
    </row>
    <row r="73" spans="22:23" x14ac:dyDescent="0.25">
      <c r="V73" s="2" t="s">
        <v>205</v>
      </c>
      <c r="W73" s="2" t="s">
        <v>206</v>
      </c>
    </row>
    <row r="74" spans="22:23" x14ac:dyDescent="0.25">
      <c r="V74" s="2" t="s">
        <v>207</v>
      </c>
      <c r="W74" s="2" t="s">
        <v>208</v>
      </c>
    </row>
    <row r="75" spans="22:23" x14ac:dyDescent="0.25">
      <c r="V75" s="2" t="s">
        <v>209</v>
      </c>
      <c r="W75" s="2" t="s">
        <v>210</v>
      </c>
    </row>
    <row r="76" spans="22:23" x14ac:dyDescent="0.25">
      <c r="V76" s="2" t="s">
        <v>211</v>
      </c>
      <c r="W76" s="2" t="s">
        <v>212</v>
      </c>
    </row>
    <row r="77" spans="22:23" x14ac:dyDescent="0.25">
      <c r="V77" s="2" t="s">
        <v>213</v>
      </c>
      <c r="W77" s="2" t="s">
        <v>214</v>
      </c>
    </row>
    <row r="78" spans="22:23" x14ac:dyDescent="0.25">
      <c r="V78" s="2" t="s">
        <v>215</v>
      </c>
      <c r="W78" s="2" t="s">
        <v>216</v>
      </c>
    </row>
    <row r="79" spans="22:23" x14ac:dyDescent="0.25">
      <c r="V79" s="2" t="s">
        <v>217</v>
      </c>
      <c r="W79" s="2" t="s">
        <v>218</v>
      </c>
    </row>
    <row r="80" spans="22:23" x14ac:dyDescent="0.25">
      <c r="V80" s="2" t="s">
        <v>219</v>
      </c>
      <c r="W80" s="2" t="s">
        <v>220</v>
      </c>
    </row>
    <row r="81" spans="22:23" x14ac:dyDescent="0.25">
      <c r="V81" s="2" t="s">
        <v>221</v>
      </c>
      <c r="W81" s="2" t="s">
        <v>222</v>
      </c>
    </row>
    <row r="82" spans="22:23" x14ac:dyDescent="0.25">
      <c r="V82" s="2" t="s">
        <v>223</v>
      </c>
      <c r="W82" s="2" t="s">
        <v>224</v>
      </c>
    </row>
    <row r="83" spans="22:23" x14ac:dyDescent="0.25">
      <c r="V83" s="2" t="s">
        <v>225</v>
      </c>
      <c r="W83" s="2" t="s">
        <v>226</v>
      </c>
    </row>
    <row r="84" spans="22:23" x14ac:dyDescent="0.25">
      <c r="V84" s="2" t="s">
        <v>227</v>
      </c>
      <c r="W84" s="2" t="s">
        <v>228</v>
      </c>
    </row>
    <row r="85" spans="22:23" x14ac:dyDescent="0.25">
      <c r="V85" s="2" t="s">
        <v>229</v>
      </c>
      <c r="W85" s="2" t="s">
        <v>230</v>
      </c>
    </row>
    <row r="86" spans="22:23" x14ac:dyDescent="0.25">
      <c r="V86" s="2" t="s">
        <v>231</v>
      </c>
      <c r="W86" s="2" t="s">
        <v>232</v>
      </c>
    </row>
    <row r="87" spans="22:23" x14ac:dyDescent="0.25">
      <c r="V87" s="2" t="s">
        <v>233</v>
      </c>
      <c r="W87" s="2" t="s">
        <v>234</v>
      </c>
    </row>
    <row r="88" spans="22:23" x14ac:dyDescent="0.25">
      <c r="V88" s="2" t="s">
        <v>235</v>
      </c>
      <c r="W88" s="2" t="s">
        <v>236</v>
      </c>
    </row>
    <row r="89" spans="22:23" x14ac:dyDescent="0.25">
      <c r="V89" s="2" t="s">
        <v>237</v>
      </c>
      <c r="W89" s="2" t="s">
        <v>238</v>
      </c>
    </row>
    <row r="90" spans="22:23" x14ac:dyDescent="0.25">
      <c r="V90" s="2" t="s">
        <v>239</v>
      </c>
      <c r="W90" s="2" t="s">
        <v>240</v>
      </c>
    </row>
    <row r="91" spans="22:23" x14ac:dyDescent="0.25">
      <c r="V91" s="2" t="s">
        <v>241</v>
      </c>
      <c r="W91" s="2" t="s">
        <v>242</v>
      </c>
    </row>
    <row r="92" spans="22:23" x14ac:dyDescent="0.25">
      <c r="V92" s="2" t="s">
        <v>243</v>
      </c>
      <c r="W92" s="2" t="s">
        <v>244</v>
      </c>
    </row>
    <row r="93" spans="22:23" x14ac:dyDescent="0.25">
      <c r="V93" s="2" t="s">
        <v>245</v>
      </c>
      <c r="W93" s="2" t="s">
        <v>246</v>
      </c>
    </row>
    <row r="94" spans="22:23" x14ac:dyDescent="0.25">
      <c r="V94" s="2" t="s">
        <v>247</v>
      </c>
      <c r="W94" s="2" t="s">
        <v>248</v>
      </c>
    </row>
    <row r="95" spans="22:23" x14ac:dyDescent="0.25">
      <c r="V95" s="2" t="s">
        <v>249</v>
      </c>
      <c r="W95" s="2" t="s">
        <v>250</v>
      </c>
    </row>
    <row r="96" spans="22:23" x14ac:dyDescent="0.25">
      <c r="V96" s="2" t="s">
        <v>251</v>
      </c>
      <c r="W96" s="2" t="s">
        <v>252</v>
      </c>
    </row>
    <row r="97" spans="22:23" x14ac:dyDescent="0.25">
      <c r="V97" s="2" t="s">
        <v>253</v>
      </c>
      <c r="W97" s="2" t="s">
        <v>254</v>
      </c>
    </row>
    <row r="98" spans="22:23" x14ac:dyDescent="0.25">
      <c r="V98" s="2" t="s">
        <v>255</v>
      </c>
      <c r="W98" s="2" t="s">
        <v>256</v>
      </c>
    </row>
    <row r="99" spans="22:23" x14ac:dyDescent="0.25">
      <c r="V99" s="2" t="s">
        <v>257</v>
      </c>
      <c r="W99" s="2" t="s">
        <v>258</v>
      </c>
    </row>
    <row r="100" spans="22:23" x14ac:dyDescent="0.25">
      <c r="V100" s="2" t="s">
        <v>259</v>
      </c>
      <c r="W100" s="2" t="s">
        <v>260</v>
      </c>
    </row>
    <row r="101" spans="22:23" x14ac:dyDescent="0.25">
      <c r="V101" s="2" t="s">
        <v>261</v>
      </c>
      <c r="W101" s="2" t="s">
        <v>262</v>
      </c>
    </row>
    <row r="102" spans="22:23" x14ac:dyDescent="0.25">
      <c r="V102" s="2" t="s">
        <v>263</v>
      </c>
      <c r="W102" s="2" t="s">
        <v>264</v>
      </c>
    </row>
    <row r="103" spans="22:23" x14ac:dyDescent="0.25">
      <c r="V103" s="2" t="s">
        <v>265</v>
      </c>
      <c r="W103" s="2" t="s">
        <v>266</v>
      </c>
    </row>
    <row r="104" spans="22:23" x14ac:dyDescent="0.25">
      <c r="V104" s="2" t="s">
        <v>267</v>
      </c>
      <c r="W104" s="2" t="s">
        <v>268</v>
      </c>
    </row>
    <row r="105" spans="22:23" x14ac:dyDescent="0.25">
      <c r="V105" s="2" t="s">
        <v>269</v>
      </c>
      <c r="W105" s="2" t="s">
        <v>270</v>
      </c>
    </row>
    <row r="106" spans="22:23" x14ac:dyDescent="0.25">
      <c r="V106" s="2" t="s">
        <v>271</v>
      </c>
      <c r="W106" s="2" t="s">
        <v>272</v>
      </c>
    </row>
    <row r="107" spans="22:23" x14ac:dyDescent="0.25">
      <c r="V107" s="2" t="s">
        <v>273</v>
      </c>
      <c r="W107" s="2" t="s">
        <v>274</v>
      </c>
    </row>
    <row r="108" spans="22:23" x14ac:dyDescent="0.25">
      <c r="V108" s="2" t="s">
        <v>275</v>
      </c>
      <c r="W108" s="2" t="s">
        <v>276</v>
      </c>
    </row>
    <row r="109" spans="22:23" x14ac:dyDescent="0.25">
      <c r="V109" s="2" t="s">
        <v>277</v>
      </c>
      <c r="W109" s="2" t="s">
        <v>278</v>
      </c>
    </row>
    <row r="110" spans="22:23" x14ac:dyDescent="0.25">
      <c r="V110" s="2" t="s">
        <v>279</v>
      </c>
      <c r="W110" s="2" t="s">
        <v>280</v>
      </c>
    </row>
    <row r="111" spans="22:23" x14ac:dyDescent="0.25">
      <c r="V111" s="2" t="s">
        <v>281</v>
      </c>
      <c r="W111" s="2" t="s">
        <v>282</v>
      </c>
    </row>
    <row r="112" spans="22:23" x14ac:dyDescent="0.25">
      <c r="V112" s="2" t="s">
        <v>283</v>
      </c>
      <c r="W112" s="2" t="s">
        <v>284</v>
      </c>
    </row>
    <row r="113" spans="22:23" x14ac:dyDescent="0.25">
      <c r="V113" s="2" t="s">
        <v>285</v>
      </c>
      <c r="W113" s="2" t="s">
        <v>286</v>
      </c>
    </row>
    <row r="114" spans="22:23" x14ac:dyDescent="0.25">
      <c r="V114" s="2" t="s">
        <v>287</v>
      </c>
      <c r="W114" s="2" t="s">
        <v>288</v>
      </c>
    </row>
    <row r="115" spans="22:23" x14ac:dyDescent="0.25">
      <c r="V115" s="2" t="s">
        <v>289</v>
      </c>
      <c r="W115" s="2" t="s">
        <v>290</v>
      </c>
    </row>
    <row r="116" spans="22:23" x14ac:dyDescent="0.25">
      <c r="V116" s="2" t="s">
        <v>291</v>
      </c>
      <c r="W116" s="2" t="s">
        <v>292</v>
      </c>
    </row>
    <row r="117" spans="22:23" x14ac:dyDescent="0.25">
      <c r="V117" s="2" t="s">
        <v>293</v>
      </c>
      <c r="W117" s="2" t="s">
        <v>294</v>
      </c>
    </row>
    <row r="118" spans="22:23" x14ac:dyDescent="0.25">
      <c r="V118" s="2" t="s">
        <v>295</v>
      </c>
      <c r="W118" s="2" t="s">
        <v>296</v>
      </c>
    </row>
    <row r="119" spans="22:23" x14ac:dyDescent="0.25">
      <c r="V119" s="2" t="s">
        <v>297</v>
      </c>
      <c r="W119" s="2" t="s">
        <v>298</v>
      </c>
    </row>
    <row r="120" spans="22:23" x14ac:dyDescent="0.25">
      <c r="V120" s="2" t="s">
        <v>299</v>
      </c>
      <c r="W120" s="2" t="s">
        <v>300</v>
      </c>
    </row>
    <row r="121" spans="22:23" x14ac:dyDescent="0.25">
      <c r="V121" s="2" t="s">
        <v>301</v>
      </c>
      <c r="W121" s="2" t="s">
        <v>302</v>
      </c>
    </row>
    <row r="122" spans="22:23" x14ac:dyDescent="0.25">
      <c r="V122" s="2" t="s">
        <v>303</v>
      </c>
      <c r="W122" s="2" t="s">
        <v>304</v>
      </c>
    </row>
    <row r="123" spans="22:23" x14ac:dyDescent="0.25">
      <c r="V123" s="2" t="s">
        <v>305</v>
      </c>
      <c r="W123" s="2" t="s">
        <v>306</v>
      </c>
    </row>
    <row r="124" spans="22:23" x14ac:dyDescent="0.25">
      <c r="V124" s="2" t="s">
        <v>307</v>
      </c>
      <c r="W124" s="2" t="s">
        <v>308</v>
      </c>
    </row>
    <row r="125" spans="22:23" x14ac:dyDescent="0.25">
      <c r="V125" s="2" t="s">
        <v>309</v>
      </c>
      <c r="W125" s="2" t="s">
        <v>310</v>
      </c>
    </row>
    <row r="126" spans="22:23" x14ac:dyDescent="0.25">
      <c r="V126" s="2" t="s">
        <v>311</v>
      </c>
      <c r="W126" s="2" t="s">
        <v>312</v>
      </c>
    </row>
    <row r="127" spans="22:23" x14ac:dyDescent="0.25">
      <c r="V127" s="2" t="s">
        <v>313</v>
      </c>
      <c r="W127" s="2" t="s">
        <v>314</v>
      </c>
    </row>
    <row r="128" spans="22:23" x14ac:dyDescent="0.25">
      <c r="V128" s="2" t="s">
        <v>315</v>
      </c>
      <c r="W128" s="2" t="s">
        <v>316</v>
      </c>
    </row>
    <row r="129" spans="22:23" x14ac:dyDescent="0.25">
      <c r="V129" s="2" t="s">
        <v>317</v>
      </c>
      <c r="W129" s="2" t="s">
        <v>318</v>
      </c>
    </row>
    <row r="130" spans="22:23" x14ac:dyDescent="0.25">
      <c r="V130" s="2" t="s">
        <v>319</v>
      </c>
      <c r="W130" s="2" t="s">
        <v>320</v>
      </c>
    </row>
    <row r="131" spans="22:23" x14ac:dyDescent="0.25">
      <c r="V131" s="2" t="s">
        <v>321</v>
      </c>
      <c r="W131" s="2" t="s">
        <v>322</v>
      </c>
    </row>
    <row r="132" spans="22:23" x14ac:dyDescent="0.25">
      <c r="V132" s="2" t="s">
        <v>323</v>
      </c>
      <c r="W132" s="2" t="s">
        <v>324</v>
      </c>
    </row>
    <row r="133" spans="22:23" x14ac:dyDescent="0.25">
      <c r="V133" s="2" t="s">
        <v>325</v>
      </c>
      <c r="W133" s="2" t="s">
        <v>326</v>
      </c>
    </row>
    <row r="134" spans="22:23" x14ac:dyDescent="0.25">
      <c r="V134" s="2" t="s">
        <v>327</v>
      </c>
      <c r="W134" s="2" t="s">
        <v>328</v>
      </c>
    </row>
    <row r="135" spans="22:23" x14ac:dyDescent="0.25">
      <c r="V135" s="2" t="s">
        <v>329</v>
      </c>
      <c r="W135" s="2" t="s">
        <v>330</v>
      </c>
    </row>
    <row r="136" spans="22:23" x14ac:dyDescent="0.25">
      <c r="V136" s="2" t="s">
        <v>331</v>
      </c>
      <c r="W136" s="2" t="s">
        <v>332</v>
      </c>
    </row>
    <row r="137" spans="22:23" x14ac:dyDescent="0.25">
      <c r="V137" s="2" t="s">
        <v>333</v>
      </c>
      <c r="W137" s="2" t="s">
        <v>334</v>
      </c>
    </row>
    <row r="138" spans="22:23" x14ac:dyDescent="0.25">
      <c r="V138" s="2" t="s">
        <v>335</v>
      </c>
      <c r="W138" s="2" t="s">
        <v>336</v>
      </c>
    </row>
    <row r="139" spans="22:23" x14ac:dyDescent="0.25">
      <c r="V139" s="2" t="s">
        <v>337</v>
      </c>
      <c r="W139" s="2" t="s">
        <v>338</v>
      </c>
    </row>
    <row r="140" spans="22:23" x14ac:dyDescent="0.25">
      <c r="V140" s="2" t="s">
        <v>339</v>
      </c>
      <c r="W140" s="2" t="s">
        <v>340</v>
      </c>
    </row>
    <row r="141" spans="22:23" x14ac:dyDescent="0.25">
      <c r="V141" s="2" t="s">
        <v>341</v>
      </c>
      <c r="W141" s="2" t="s">
        <v>342</v>
      </c>
    </row>
    <row r="142" spans="22:23" x14ac:dyDescent="0.25">
      <c r="V142" s="2" t="s">
        <v>343</v>
      </c>
      <c r="W142" s="2" t="s">
        <v>344</v>
      </c>
    </row>
    <row r="143" spans="22:23" x14ac:dyDescent="0.25">
      <c r="V143" s="2" t="s">
        <v>345</v>
      </c>
      <c r="W143" s="2" t="s">
        <v>346</v>
      </c>
    </row>
    <row r="144" spans="22:23" x14ac:dyDescent="0.25">
      <c r="V144" s="2" t="s">
        <v>347</v>
      </c>
      <c r="W144" s="2" t="s">
        <v>348</v>
      </c>
    </row>
    <row r="145" spans="22:23" x14ac:dyDescent="0.25">
      <c r="V145" s="2" t="s">
        <v>349</v>
      </c>
      <c r="W145" s="2" t="s">
        <v>350</v>
      </c>
    </row>
    <row r="146" spans="22:23" x14ac:dyDescent="0.25">
      <c r="V146" s="2" t="s">
        <v>351</v>
      </c>
      <c r="W146" s="2" t="s">
        <v>352</v>
      </c>
    </row>
    <row r="147" spans="22:23" x14ac:dyDescent="0.25">
      <c r="V147" s="2" t="s">
        <v>353</v>
      </c>
      <c r="W147" s="2" t="s">
        <v>354</v>
      </c>
    </row>
    <row r="148" spans="22:23" x14ac:dyDescent="0.25">
      <c r="V148" s="2" t="s">
        <v>355</v>
      </c>
      <c r="W148" s="2" t="s">
        <v>356</v>
      </c>
    </row>
    <row r="149" spans="22:23" x14ac:dyDescent="0.25">
      <c r="V149" s="2" t="s">
        <v>357</v>
      </c>
      <c r="W149" s="2" t="s">
        <v>358</v>
      </c>
    </row>
    <row r="150" spans="22:23" x14ac:dyDescent="0.25">
      <c r="V150" s="2" t="s">
        <v>359</v>
      </c>
      <c r="W150" s="2" t="s">
        <v>360</v>
      </c>
    </row>
    <row r="151" spans="22:23" x14ac:dyDescent="0.25">
      <c r="V151" s="2" t="s">
        <v>361</v>
      </c>
      <c r="W151" s="2" t="s">
        <v>362</v>
      </c>
    </row>
    <row r="152" spans="22:23" x14ac:dyDescent="0.25">
      <c r="V152" s="2" t="s">
        <v>363</v>
      </c>
      <c r="W152" s="2" t="s">
        <v>364</v>
      </c>
    </row>
    <row r="153" spans="22:23" x14ac:dyDescent="0.25">
      <c r="V153" s="2" t="s">
        <v>365</v>
      </c>
      <c r="W153" s="2" t="s">
        <v>366</v>
      </c>
    </row>
    <row r="154" spans="22:23" x14ac:dyDescent="0.25">
      <c r="V154" s="2" t="s">
        <v>367</v>
      </c>
      <c r="W154" s="2" t="s">
        <v>368</v>
      </c>
    </row>
    <row r="155" spans="22:23" x14ac:dyDescent="0.25">
      <c r="V155" s="2" t="s">
        <v>369</v>
      </c>
      <c r="W155" s="2" t="s">
        <v>370</v>
      </c>
    </row>
    <row r="156" spans="22:23" x14ac:dyDescent="0.25">
      <c r="V156" s="2" t="s">
        <v>371</v>
      </c>
      <c r="W156" s="2" t="s">
        <v>372</v>
      </c>
    </row>
    <row r="157" spans="22:23" x14ac:dyDescent="0.25">
      <c r="V157" s="2" t="s">
        <v>373</v>
      </c>
      <c r="W157" s="2" t="s">
        <v>374</v>
      </c>
    </row>
    <row r="158" spans="22:23" x14ac:dyDescent="0.25">
      <c r="V158" s="2" t="s">
        <v>375</v>
      </c>
      <c r="W158" s="2" t="s">
        <v>376</v>
      </c>
    </row>
    <row r="159" spans="22:23" x14ac:dyDescent="0.25">
      <c r="V159" s="2" t="s">
        <v>377</v>
      </c>
      <c r="W159" s="2" t="s">
        <v>378</v>
      </c>
    </row>
    <row r="160" spans="22:23" x14ac:dyDescent="0.25">
      <c r="V160" s="2" t="s">
        <v>379</v>
      </c>
      <c r="W160" s="2" t="s">
        <v>380</v>
      </c>
    </row>
    <row r="161" spans="22:23" x14ac:dyDescent="0.25">
      <c r="V161" s="2" t="s">
        <v>381</v>
      </c>
      <c r="W161" s="2" t="s">
        <v>382</v>
      </c>
    </row>
    <row r="162" spans="22:23" x14ac:dyDescent="0.25">
      <c r="V162" s="2" t="s">
        <v>383</v>
      </c>
      <c r="W162" s="2" t="s">
        <v>384</v>
      </c>
    </row>
    <row r="163" spans="22:23" x14ac:dyDescent="0.25">
      <c r="V163" s="2" t="s">
        <v>385</v>
      </c>
      <c r="W163" s="2" t="s">
        <v>386</v>
      </c>
    </row>
    <row r="164" spans="22:23" x14ac:dyDescent="0.25">
      <c r="V164" s="2" t="s">
        <v>387</v>
      </c>
      <c r="W164" s="2" t="s">
        <v>388</v>
      </c>
    </row>
    <row r="165" spans="22:23" x14ac:dyDescent="0.25">
      <c r="V165" s="2" t="s">
        <v>389</v>
      </c>
      <c r="W165" s="2" t="s">
        <v>390</v>
      </c>
    </row>
    <row r="166" spans="22:23" x14ac:dyDescent="0.25">
      <c r="V166" s="2" t="s">
        <v>713</v>
      </c>
      <c r="W166" s="2" t="s">
        <v>714</v>
      </c>
    </row>
    <row r="167" spans="22:23" x14ac:dyDescent="0.25">
      <c r="V167" s="2" t="s">
        <v>391</v>
      </c>
      <c r="W167" s="2" t="s">
        <v>392</v>
      </c>
    </row>
    <row r="168" spans="22:23" x14ac:dyDescent="0.25">
      <c r="V168" s="2" t="s">
        <v>393</v>
      </c>
      <c r="W168" s="2" t="s">
        <v>394</v>
      </c>
    </row>
    <row r="169" spans="22:23" x14ac:dyDescent="0.25">
      <c r="V169" s="2" t="s">
        <v>395</v>
      </c>
      <c r="W169" s="2" t="s">
        <v>396</v>
      </c>
    </row>
    <row r="170" spans="22:23" x14ac:dyDescent="0.25">
      <c r="V170" s="2" t="s">
        <v>397</v>
      </c>
      <c r="W170" s="2" t="s">
        <v>398</v>
      </c>
    </row>
    <row r="171" spans="22:23" x14ac:dyDescent="0.25">
      <c r="V171" s="2" t="s">
        <v>399</v>
      </c>
      <c r="W171" s="2" t="s">
        <v>400</v>
      </c>
    </row>
    <row r="172" spans="22:23" x14ac:dyDescent="0.25">
      <c r="V172" s="2" t="s">
        <v>401</v>
      </c>
      <c r="W172" s="2" t="s">
        <v>402</v>
      </c>
    </row>
    <row r="173" spans="22:23" x14ac:dyDescent="0.25">
      <c r="V173" s="2" t="s">
        <v>403</v>
      </c>
      <c r="W173" s="2" t="s">
        <v>404</v>
      </c>
    </row>
    <row r="174" spans="22:23" x14ac:dyDescent="0.25">
      <c r="V174" s="2" t="s">
        <v>405</v>
      </c>
      <c r="W174" s="2" t="s">
        <v>406</v>
      </c>
    </row>
    <row r="175" spans="22:23" x14ac:dyDescent="0.25">
      <c r="V175" s="2" t="s">
        <v>407</v>
      </c>
      <c r="W175" s="2" t="s">
        <v>408</v>
      </c>
    </row>
    <row r="176" spans="22:23" x14ac:dyDescent="0.25">
      <c r="V176" s="2" t="s">
        <v>409</v>
      </c>
      <c r="W176" s="2" t="s">
        <v>410</v>
      </c>
    </row>
    <row r="177" spans="22:23" x14ac:dyDescent="0.25">
      <c r="V177" s="2" t="s">
        <v>411</v>
      </c>
      <c r="W177" s="2" t="s">
        <v>412</v>
      </c>
    </row>
    <row r="178" spans="22:23" x14ac:dyDescent="0.25">
      <c r="V178" s="2" t="s">
        <v>413</v>
      </c>
      <c r="W178" s="2" t="s">
        <v>414</v>
      </c>
    </row>
    <row r="179" spans="22:23" x14ac:dyDescent="0.25">
      <c r="V179" s="2" t="s">
        <v>415</v>
      </c>
      <c r="W179" s="2" t="s">
        <v>416</v>
      </c>
    </row>
    <row r="180" spans="22:23" x14ac:dyDescent="0.25">
      <c r="V180" s="2" t="s">
        <v>417</v>
      </c>
      <c r="W180" s="2" t="s">
        <v>418</v>
      </c>
    </row>
    <row r="181" spans="22:23" x14ac:dyDescent="0.25">
      <c r="V181" s="2" t="s">
        <v>419</v>
      </c>
      <c r="W181" s="2" t="s">
        <v>420</v>
      </c>
    </row>
    <row r="182" spans="22:23" x14ac:dyDescent="0.25">
      <c r="V182" s="2" t="s">
        <v>421</v>
      </c>
      <c r="W182" s="2" t="s">
        <v>422</v>
      </c>
    </row>
    <row r="183" spans="22:23" x14ac:dyDescent="0.25">
      <c r="V183" s="2" t="s">
        <v>423</v>
      </c>
      <c r="W183" s="2" t="s">
        <v>424</v>
      </c>
    </row>
    <row r="184" spans="22:23" x14ac:dyDescent="0.25">
      <c r="V184" s="2" t="s">
        <v>425</v>
      </c>
      <c r="W184" s="2" t="s">
        <v>426</v>
      </c>
    </row>
    <row r="185" spans="22:23" x14ac:dyDescent="0.25">
      <c r="V185" s="2" t="s">
        <v>427</v>
      </c>
      <c r="W185" s="2" t="s">
        <v>428</v>
      </c>
    </row>
    <row r="186" spans="22:23" x14ac:dyDescent="0.25">
      <c r="V186" s="2" t="s">
        <v>429</v>
      </c>
      <c r="W186" s="2" t="s">
        <v>430</v>
      </c>
    </row>
    <row r="187" spans="22:23" x14ac:dyDescent="0.25">
      <c r="V187" s="2" t="s">
        <v>431</v>
      </c>
      <c r="W187" s="2" t="s">
        <v>432</v>
      </c>
    </row>
    <row r="188" spans="22:23" x14ac:dyDescent="0.25">
      <c r="V188" s="2" t="s">
        <v>433</v>
      </c>
      <c r="W188" s="2" t="s">
        <v>434</v>
      </c>
    </row>
    <row r="189" spans="22:23" x14ac:dyDescent="0.25">
      <c r="V189" s="2" t="s">
        <v>435</v>
      </c>
      <c r="W189" s="2" t="s">
        <v>436</v>
      </c>
    </row>
    <row r="190" spans="22:23" x14ac:dyDescent="0.25">
      <c r="V190" s="2" t="s">
        <v>437</v>
      </c>
      <c r="W190" s="2" t="s">
        <v>438</v>
      </c>
    </row>
    <row r="191" spans="22:23" x14ac:dyDescent="0.25">
      <c r="V191" s="2" t="s">
        <v>439</v>
      </c>
      <c r="W191" s="2" t="s">
        <v>440</v>
      </c>
    </row>
    <row r="192" spans="22:23" x14ac:dyDescent="0.25">
      <c r="V192" s="2" t="s">
        <v>441</v>
      </c>
      <c r="W192" s="2" t="s">
        <v>442</v>
      </c>
    </row>
    <row r="193" spans="22:23" x14ac:dyDescent="0.25">
      <c r="V193" s="2" t="s">
        <v>443</v>
      </c>
      <c r="W193" s="2" t="s">
        <v>444</v>
      </c>
    </row>
    <row r="194" spans="22:23" x14ac:dyDescent="0.25">
      <c r="V194" s="2" t="s">
        <v>445</v>
      </c>
      <c r="W194" s="2" t="s">
        <v>446</v>
      </c>
    </row>
    <row r="195" spans="22:23" x14ac:dyDescent="0.25">
      <c r="V195" s="2" t="s">
        <v>447</v>
      </c>
      <c r="W195" s="2" t="s">
        <v>448</v>
      </c>
    </row>
    <row r="196" spans="22:23" x14ac:dyDescent="0.25">
      <c r="V196" s="2" t="s">
        <v>449</v>
      </c>
      <c r="W196" s="2" t="s">
        <v>450</v>
      </c>
    </row>
    <row r="197" spans="22:23" x14ac:dyDescent="0.25">
      <c r="V197" s="2" t="s">
        <v>451</v>
      </c>
      <c r="W197" s="2" t="s">
        <v>452</v>
      </c>
    </row>
    <row r="198" spans="22:23" x14ac:dyDescent="0.25">
      <c r="V198" s="2" t="s">
        <v>453</v>
      </c>
      <c r="W198" s="2" t="s">
        <v>454</v>
      </c>
    </row>
    <row r="199" spans="22:23" x14ac:dyDescent="0.25">
      <c r="V199" s="2" t="s">
        <v>455</v>
      </c>
      <c r="W199" s="2" t="s">
        <v>456</v>
      </c>
    </row>
    <row r="200" spans="22:23" x14ac:dyDescent="0.25">
      <c r="V200" s="2" t="s">
        <v>457</v>
      </c>
      <c r="W200" s="2" t="s">
        <v>458</v>
      </c>
    </row>
    <row r="201" spans="22:23" x14ac:dyDescent="0.25">
      <c r="V201" s="2" t="s">
        <v>459</v>
      </c>
      <c r="W201" s="2" t="s">
        <v>460</v>
      </c>
    </row>
    <row r="202" spans="22:23" x14ac:dyDescent="0.25">
      <c r="V202" s="2" t="s">
        <v>461</v>
      </c>
      <c r="W202" s="2" t="s">
        <v>462</v>
      </c>
    </row>
    <row r="203" spans="22:23" x14ac:dyDescent="0.25">
      <c r="V203" s="2" t="s">
        <v>463</v>
      </c>
      <c r="W203" s="2" t="s">
        <v>464</v>
      </c>
    </row>
    <row r="204" spans="22:23" x14ac:dyDescent="0.25">
      <c r="V204" s="2" t="s">
        <v>465</v>
      </c>
      <c r="W204" s="2" t="s">
        <v>466</v>
      </c>
    </row>
    <row r="205" spans="22:23" x14ac:dyDescent="0.25">
      <c r="V205" s="2" t="s">
        <v>467</v>
      </c>
      <c r="W205" s="2" t="s">
        <v>468</v>
      </c>
    </row>
    <row r="206" spans="22:23" x14ac:dyDescent="0.25">
      <c r="V206" s="2" t="s">
        <v>469</v>
      </c>
      <c r="W206" s="2" t="s">
        <v>470</v>
      </c>
    </row>
    <row r="207" spans="22:23" x14ac:dyDescent="0.25">
      <c r="V207" s="2" t="s">
        <v>471</v>
      </c>
      <c r="W207" s="2" t="s">
        <v>472</v>
      </c>
    </row>
    <row r="208" spans="22:23" x14ac:dyDescent="0.25">
      <c r="V208" s="2" t="s">
        <v>473</v>
      </c>
      <c r="W208" s="2" t="s">
        <v>474</v>
      </c>
    </row>
    <row r="209" spans="22:23" x14ac:dyDescent="0.25">
      <c r="V209" s="2" t="s">
        <v>475</v>
      </c>
      <c r="W209" s="2" t="s">
        <v>476</v>
      </c>
    </row>
    <row r="210" spans="22:23" x14ac:dyDescent="0.25">
      <c r="V210" s="2" t="s">
        <v>477</v>
      </c>
      <c r="W210" s="2" t="s">
        <v>478</v>
      </c>
    </row>
    <row r="211" spans="22:23" x14ac:dyDescent="0.25">
      <c r="V211" s="2" t="s">
        <v>479</v>
      </c>
      <c r="W211" s="2" t="s">
        <v>480</v>
      </c>
    </row>
    <row r="212" spans="22:23" x14ac:dyDescent="0.25">
      <c r="V212" s="2" t="s">
        <v>481</v>
      </c>
      <c r="W212" s="2" t="s">
        <v>482</v>
      </c>
    </row>
    <row r="213" spans="22:23" x14ac:dyDescent="0.25">
      <c r="V213" s="2" t="s">
        <v>483</v>
      </c>
      <c r="W213" s="2" t="s">
        <v>484</v>
      </c>
    </row>
    <row r="214" spans="22:23" x14ac:dyDescent="0.25">
      <c r="V214" s="2" t="s">
        <v>485</v>
      </c>
      <c r="W214" s="2" t="s">
        <v>486</v>
      </c>
    </row>
    <row r="215" spans="22:23" x14ac:dyDescent="0.25">
      <c r="V215" s="2" t="s">
        <v>487</v>
      </c>
      <c r="W215" s="2" t="s">
        <v>488</v>
      </c>
    </row>
    <row r="216" spans="22:23" x14ac:dyDescent="0.25">
      <c r="V216" s="2" t="s">
        <v>489</v>
      </c>
      <c r="W216" s="2" t="s">
        <v>490</v>
      </c>
    </row>
    <row r="217" spans="22:23" x14ac:dyDescent="0.25">
      <c r="V217" s="2" t="s">
        <v>491</v>
      </c>
      <c r="W217" s="2" t="s">
        <v>492</v>
      </c>
    </row>
    <row r="218" spans="22:23" x14ac:dyDescent="0.25">
      <c r="V218" s="2" t="s">
        <v>493</v>
      </c>
      <c r="W218" s="2" t="s">
        <v>494</v>
      </c>
    </row>
    <row r="219" spans="22:23" x14ac:dyDescent="0.25">
      <c r="V219" s="2" t="s">
        <v>495</v>
      </c>
      <c r="W219" s="2" t="s">
        <v>496</v>
      </c>
    </row>
    <row r="220" spans="22:23" x14ac:dyDescent="0.25">
      <c r="V220" s="2" t="s">
        <v>497</v>
      </c>
      <c r="W220" s="2" t="s">
        <v>498</v>
      </c>
    </row>
    <row r="221" spans="22:23" x14ac:dyDescent="0.25">
      <c r="V221" s="2" t="s">
        <v>499</v>
      </c>
      <c r="W221" s="2" t="s">
        <v>500</v>
      </c>
    </row>
    <row r="222" spans="22:23" x14ac:dyDescent="0.25">
      <c r="V222" s="2" t="s">
        <v>501</v>
      </c>
      <c r="W222" s="2" t="s">
        <v>502</v>
      </c>
    </row>
    <row r="223" spans="22:23" x14ac:dyDescent="0.25">
      <c r="V223" s="2" t="s">
        <v>503</v>
      </c>
      <c r="W223" s="2" t="s">
        <v>504</v>
      </c>
    </row>
    <row r="224" spans="22:23" x14ac:dyDescent="0.25">
      <c r="V224" s="2" t="s">
        <v>505</v>
      </c>
      <c r="W224" s="2" t="s">
        <v>506</v>
      </c>
    </row>
    <row r="225" spans="22:23" x14ac:dyDescent="0.25">
      <c r="V225" s="2" t="s">
        <v>507</v>
      </c>
      <c r="W225" s="2" t="s">
        <v>508</v>
      </c>
    </row>
    <row r="226" spans="22:23" x14ac:dyDescent="0.25">
      <c r="V226" s="2" t="s">
        <v>509</v>
      </c>
      <c r="W226" s="2" t="s">
        <v>510</v>
      </c>
    </row>
    <row r="227" spans="22:23" x14ac:dyDescent="0.25">
      <c r="V227" s="2" t="s">
        <v>511</v>
      </c>
      <c r="W227" s="2" t="s">
        <v>512</v>
      </c>
    </row>
    <row r="228" spans="22:23" x14ac:dyDescent="0.25">
      <c r="V228" s="2" t="s">
        <v>513</v>
      </c>
      <c r="W228" s="2" t="s">
        <v>514</v>
      </c>
    </row>
    <row r="229" spans="22:23" x14ac:dyDescent="0.25">
      <c r="V229" s="2" t="s">
        <v>515</v>
      </c>
      <c r="W229" s="2" t="s">
        <v>516</v>
      </c>
    </row>
    <row r="230" spans="22:23" x14ac:dyDescent="0.25">
      <c r="V230" s="2" t="s">
        <v>517</v>
      </c>
      <c r="W230" s="2" t="s">
        <v>518</v>
      </c>
    </row>
    <row r="231" spans="22:23" x14ac:dyDescent="0.25">
      <c r="V231" s="2" t="s">
        <v>519</v>
      </c>
      <c r="W231" s="2" t="s">
        <v>520</v>
      </c>
    </row>
    <row r="232" spans="22:23" x14ac:dyDescent="0.25">
      <c r="V232" s="2" t="s">
        <v>521</v>
      </c>
      <c r="W232" s="2" t="s">
        <v>522</v>
      </c>
    </row>
    <row r="233" spans="22:23" x14ac:dyDescent="0.25">
      <c r="V233" s="2" t="s">
        <v>523</v>
      </c>
      <c r="W233" s="2" t="s">
        <v>524</v>
      </c>
    </row>
    <row r="234" spans="22:23" x14ac:dyDescent="0.25">
      <c r="V234" s="2" t="s">
        <v>525</v>
      </c>
      <c r="W234" s="2" t="s">
        <v>526</v>
      </c>
    </row>
    <row r="235" spans="22:23" x14ac:dyDescent="0.25">
      <c r="V235" s="2" t="s">
        <v>527</v>
      </c>
      <c r="W235" s="2" t="s">
        <v>528</v>
      </c>
    </row>
    <row r="236" spans="22:23" x14ac:dyDescent="0.25">
      <c r="V236" s="2" t="s">
        <v>529</v>
      </c>
      <c r="W236" s="2" t="s">
        <v>530</v>
      </c>
    </row>
    <row r="237" spans="22:23" x14ac:dyDescent="0.25">
      <c r="V237" s="2" t="s">
        <v>531</v>
      </c>
      <c r="W237" s="2" t="s">
        <v>532</v>
      </c>
    </row>
    <row r="238" spans="22:23" x14ac:dyDescent="0.25">
      <c r="V238" s="2" t="s">
        <v>533</v>
      </c>
      <c r="W238" s="2" t="s">
        <v>534</v>
      </c>
    </row>
    <row r="239" spans="22:23" x14ac:dyDescent="0.25">
      <c r="V239" s="2" t="s">
        <v>535</v>
      </c>
      <c r="W239" s="2" t="s">
        <v>536</v>
      </c>
    </row>
    <row r="240" spans="22:23" x14ac:dyDescent="0.25">
      <c r="V240" s="2" t="s">
        <v>537</v>
      </c>
      <c r="W240" s="2" t="s">
        <v>538</v>
      </c>
    </row>
    <row r="241" spans="22:23" x14ac:dyDescent="0.25">
      <c r="V241" s="2" t="s">
        <v>539</v>
      </c>
      <c r="W241" s="2" t="s">
        <v>540</v>
      </c>
    </row>
    <row r="242" spans="22:23" x14ac:dyDescent="0.25">
      <c r="V242" s="2" t="s">
        <v>541</v>
      </c>
      <c r="W242" s="2" t="s">
        <v>542</v>
      </c>
    </row>
    <row r="243" spans="22:23" x14ac:dyDescent="0.25">
      <c r="V243" s="2" t="s">
        <v>543</v>
      </c>
      <c r="W243" s="2" t="s">
        <v>544</v>
      </c>
    </row>
    <row r="244" spans="22:23" x14ac:dyDescent="0.25">
      <c r="V244" s="2" t="s">
        <v>545</v>
      </c>
      <c r="W244" s="2" t="s">
        <v>546</v>
      </c>
    </row>
    <row r="245" spans="22:23" x14ac:dyDescent="0.25">
      <c r="V245" s="2" t="s">
        <v>547</v>
      </c>
      <c r="W245" s="2" t="s">
        <v>548</v>
      </c>
    </row>
    <row r="246" spans="22:23" x14ac:dyDescent="0.25">
      <c r="V246" s="2" t="s">
        <v>549</v>
      </c>
      <c r="W246" s="2" t="s">
        <v>550</v>
      </c>
    </row>
    <row r="247" spans="22:23" x14ac:dyDescent="0.25">
      <c r="V247" s="2" t="s">
        <v>551</v>
      </c>
      <c r="W247" s="2" t="s">
        <v>552</v>
      </c>
    </row>
    <row r="248" spans="22:23" x14ac:dyDescent="0.25">
      <c r="V248" s="2" t="s">
        <v>553</v>
      </c>
      <c r="W248" s="2" t="s">
        <v>554</v>
      </c>
    </row>
    <row r="249" spans="22:23" x14ac:dyDescent="0.25">
      <c r="V249" s="2" t="s">
        <v>555</v>
      </c>
      <c r="W249" s="2" t="s">
        <v>556</v>
      </c>
    </row>
    <row r="250" spans="22:23" x14ac:dyDescent="0.25">
      <c r="V250" s="2" t="s">
        <v>557</v>
      </c>
      <c r="W250" s="2" t="s">
        <v>558</v>
      </c>
    </row>
    <row r="251" spans="22:23" x14ac:dyDescent="0.25">
      <c r="V251" s="2" t="s">
        <v>559</v>
      </c>
      <c r="W251" s="2" t="s">
        <v>560</v>
      </c>
    </row>
    <row r="252" spans="22:23" x14ac:dyDescent="0.25">
      <c r="V252" s="2" t="s">
        <v>561</v>
      </c>
      <c r="W252" s="2" t="s">
        <v>562</v>
      </c>
    </row>
    <row r="253" spans="22:23" x14ac:dyDescent="0.25">
      <c r="V253" s="2" t="s">
        <v>563</v>
      </c>
      <c r="W253" s="2" t="s">
        <v>564</v>
      </c>
    </row>
    <row r="254" spans="22:23" x14ac:dyDescent="0.25">
      <c r="V254" s="2" t="s">
        <v>565</v>
      </c>
      <c r="W254" s="2" t="s">
        <v>566</v>
      </c>
    </row>
    <row r="255" spans="22:23" x14ac:dyDescent="0.25">
      <c r="V255" s="2" t="s">
        <v>567</v>
      </c>
      <c r="W255" s="2" t="s">
        <v>568</v>
      </c>
    </row>
    <row r="256" spans="22:23" x14ac:dyDescent="0.25">
      <c r="V256" s="2" t="s">
        <v>569</v>
      </c>
      <c r="W256" s="2" t="s">
        <v>570</v>
      </c>
    </row>
    <row r="257" spans="22:23" x14ac:dyDescent="0.25">
      <c r="V257" s="2" t="s">
        <v>571</v>
      </c>
      <c r="W257" s="2" t="s">
        <v>572</v>
      </c>
    </row>
    <row r="258" spans="22:23" x14ac:dyDescent="0.25">
      <c r="V258" s="2" t="s">
        <v>573</v>
      </c>
      <c r="W258" s="2" t="s">
        <v>574</v>
      </c>
    </row>
    <row r="259" spans="22:23" x14ac:dyDescent="0.25">
      <c r="V259" s="2" t="s">
        <v>575</v>
      </c>
      <c r="W259" s="2" t="s">
        <v>576</v>
      </c>
    </row>
    <row r="260" spans="22:23" x14ac:dyDescent="0.25">
      <c r="V260" s="2" t="s">
        <v>577</v>
      </c>
      <c r="W260" s="2" t="s">
        <v>578</v>
      </c>
    </row>
    <row r="261" spans="22:23" x14ac:dyDescent="0.25">
      <c r="V261" s="2" t="s">
        <v>579</v>
      </c>
      <c r="W261" s="2" t="s">
        <v>580</v>
      </c>
    </row>
    <row r="262" spans="22:23" x14ac:dyDescent="0.25">
      <c r="V262" s="2" t="s">
        <v>581</v>
      </c>
      <c r="W262" s="2" t="s">
        <v>582</v>
      </c>
    </row>
    <row r="263" spans="22:23" x14ac:dyDescent="0.25">
      <c r="V263" s="2" t="s">
        <v>583</v>
      </c>
      <c r="W263" s="2" t="s">
        <v>584</v>
      </c>
    </row>
    <row r="264" spans="22:23" x14ac:dyDescent="0.25">
      <c r="V264" s="2" t="s">
        <v>585</v>
      </c>
      <c r="W264" s="2" t="s">
        <v>586</v>
      </c>
    </row>
    <row r="265" spans="22:23" x14ac:dyDescent="0.25">
      <c r="V265" s="2" t="s">
        <v>587</v>
      </c>
      <c r="W265" s="2" t="s">
        <v>588</v>
      </c>
    </row>
    <row r="266" spans="22:23" x14ac:dyDescent="0.25">
      <c r="V266" s="2" t="s">
        <v>589</v>
      </c>
      <c r="W266" s="2" t="s">
        <v>590</v>
      </c>
    </row>
    <row r="267" spans="22:23" x14ac:dyDescent="0.25">
      <c r="V267" s="2" t="s">
        <v>591</v>
      </c>
      <c r="W267" s="2" t="s">
        <v>592</v>
      </c>
    </row>
    <row r="268" spans="22:23" x14ac:dyDescent="0.25">
      <c r="V268" s="2" t="s">
        <v>593</v>
      </c>
      <c r="W268" s="2" t="s">
        <v>594</v>
      </c>
    </row>
    <row r="269" spans="22:23" x14ac:dyDescent="0.25">
      <c r="V269" s="2" t="s">
        <v>595</v>
      </c>
      <c r="W269" s="2" t="s">
        <v>596</v>
      </c>
    </row>
    <row r="270" spans="22:23" x14ac:dyDescent="0.25">
      <c r="V270" s="2" t="s">
        <v>597</v>
      </c>
      <c r="W270" s="2" t="s">
        <v>598</v>
      </c>
    </row>
    <row r="271" spans="22:23" x14ac:dyDescent="0.25">
      <c r="V271" s="2" t="s">
        <v>599</v>
      </c>
      <c r="W271" s="2" t="s">
        <v>600</v>
      </c>
    </row>
    <row r="272" spans="22:23" x14ac:dyDescent="0.25">
      <c r="V272" s="2" t="s">
        <v>601</v>
      </c>
      <c r="W272" s="2" t="s">
        <v>602</v>
      </c>
    </row>
    <row r="273" spans="22:23" x14ac:dyDescent="0.25">
      <c r="V273" s="2" t="s">
        <v>603</v>
      </c>
      <c r="W273" s="2" t="s">
        <v>604</v>
      </c>
    </row>
    <row r="274" spans="22:23" x14ac:dyDescent="0.25">
      <c r="V274" s="2" t="s">
        <v>605</v>
      </c>
      <c r="W274" s="2" t="s">
        <v>606</v>
      </c>
    </row>
    <row r="275" spans="22:23" x14ac:dyDescent="0.25">
      <c r="V275" s="2" t="s">
        <v>607</v>
      </c>
      <c r="W275" s="2" t="s">
        <v>608</v>
      </c>
    </row>
    <row r="276" spans="22:23" x14ac:dyDescent="0.25">
      <c r="V276" s="2" t="s">
        <v>609</v>
      </c>
      <c r="W276" s="2" t="s">
        <v>610</v>
      </c>
    </row>
    <row r="277" spans="22:23" x14ac:dyDescent="0.25">
      <c r="V277" s="2" t="s">
        <v>611</v>
      </c>
      <c r="W277" s="2" t="s">
        <v>612</v>
      </c>
    </row>
    <row r="278" spans="22:23" x14ac:dyDescent="0.25">
      <c r="V278" s="2" t="s">
        <v>613</v>
      </c>
      <c r="W278" s="2" t="s">
        <v>614</v>
      </c>
    </row>
    <row r="279" spans="22:23" x14ac:dyDescent="0.25">
      <c r="V279" s="2" t="s">
        <v>615</v>
      </c>
      <c r="W279" s="2" t="s">
        <v>616</v>
      </c>
    </row>
    <row r="280" spans="22:23" x14ac:dyDescent="0.25">
      <c r="V280" s="2" t="s">
        <v>617</v>
      </c>
      <c r="W280" s="2" t="s">
        <v>618</v>
      </c>
    </row>
    <row r="281" spans="22:23" x14ac:dyDescent="0.25">
      <c r="V281" s="2" t="s">
        <v>619</v>
      </c>
      <c r="W281" s="2" t="s">
        <v>620</v>
      </c>
    </row>
    <row r="282" spans="22:23" x14ac:dyDescent="0.25">
      <c r="V282" s="2" t="s">
        <v>621</v>
      </c>
      <c r="W282" s="2" t="s">
        <v>622</v>
      </c>
    </row>
    <row r="283" spans="22:23" x14ac:dyDescent="0.25">
      <c r="V283" s="2" t="s">
        <v>623</v>
      </c>
      <c r="W283" s="2" t="s">
        <v>624</v>
      </c>
    </row>
    <row r="284" spans="22:23" x14ac:dyDescent="0.25">
      <c r="V284" s="2" t="s">
        <v>625</v>
      </c>
      <c r="W284" s="2" t="s">
        <v>626</v>
      </c>
    </row>
    <row r="285" spans="22:23" x14ac:dyDescent="0.25">
      <c r="V285" s="2" t="s">
        <v>627</v>
      </c>
      <c r="W285" s="2" t="s">
        <v>628</v>
      </c>
    </row>
    <row r="286" spans="22:23" x14ac:dyDescent="0.25">
      <c r="V286" s="2" t="s">
        <v>629</v>
      </c>
      <c r="W286" s="2" t="s">
        <v>630</v>
      </c>
    </row>
    <row r="287" spans="22:23" x14ac:dyDescent="0.25">
      <c r="V287" s="2" t="s">
        <v>631</v>
      </c>
      <c r="W287" s="2" t="s">
        <v>632</v>
      </c>
    </row>
    <row r="288" spans="22:23" x14ac:dyDescent="0.25">
      <c r="V288" s="2" t="s">
        <v>633</v>
      </c>
      <c r="W288" s="2" t="s">
        <v>634</v>
      </c>
    </row>
    <row r="289" spans="22:23" x14ac:dyDescent="0.25">
      <c r="V289" s="2" t="s">
        <v>635</v>
      </c>
      <c r="W289" s="2" t="s">
        <v>636</v>
      </c>
    </row>
    <row r="290" spans="22:23" x14ac:dyDescent="0.25">
      <c r="V290" s="2" t="s">
        <v>637</v>
      </c>
      <c r="W290" s="2" t="s">
        <v>638</v>
      </c>
    </row>
    <row r="291" spans="22:23" x14ac:dyDescent="0.25">
      <c r="V291" s="2" t="s">
        <v>639</v>
      </c>
      <c r="W291" s="2" t="s">
        <v>640</v>
      </c>
    </row>
    <row r="292" spans="22:23" x14ac:dyDescent="0.25">
      <c r="V292" s="2" t="s">
        <v>641</v>
      </c>
      <c r="W292" s="2" t="s">
        <v>642</v>
      </c>
    </row>
    <row r="293" spans="22:23" x14ac:dyDescent="0.25">
      <c r="V293" s="2" t="s">
        <v>643</v>
      </c>
      <c r="W293" s="2" t="s">
        <v>644</v>
      </c>
    </row>
    <row r="294" spans="22:23" x14ac:dyDescent="0.25">
      <c r="V294" s="2" t="s">
        <v>645</v>
      </c>
      <c r="W294" s="2" t="s">
        <v>646</v>
      </c>
    </row>
    <row r="295" spans="22:23" x14ac:dyDescent="0.25">
      <c r="V295" s="2" t="s">
        <v>647</v>
      </c>
      <c r="W295" s="2" t="s">
        <v>648</v>
      </c>
    </row>
    <row r="296" spans="22:23" x14ac:dyDescent="0.25">
      <c r="V296" s="2" t="s">
        <v>649</v>
      </c>
      <c r="W296" s="2" t="s">
        <v>650</v>
      </c>
    </row>
    <row r="297" spans="22:23" x14ac:dyDescent="0.25">
      <c r="V297" s="2" t="s">
        <v>651</v>
      </c>
      <c r="W297" s="2" t="s">
        <v>652</v>
      </c>
    </row>
    <row r="298" spans="22:23" x14ac:dyDescent="0.25">
      <c r="V298" s="2" t="s">
        <v>653</v>
      </c>
      <c r="W298" s="2" t="s">
        <v>654</v>
      </c>
    </row>
    <row r="299" spans="22:23" x14ac:dyDescent="0.25">
      <c r="V299" s="2" t="s">
        <v>655</v>
      </c>
      <c r="W299" s="2" t="s">
        <v>656</v>
      </c>
    </row>
    <row r="300" spans="22:23" x14ac:dyDescent="0.25">
      <c r="V300" s="2" t="s">
        <v>657</v>
      </c>
      <c r="W300" s="2" t="s">
        <v>658</v>
      </c>
    </row>
    <row r="301" spans="22:23" x14ac:dyDescent="0.25">
      <c r="V301" s="2" t="s">
        <v>659</v>
      </c>
      <c r="W301" s="2" t="s">
        <v>660</v>
      </c>
    </row>
    <row r="302" spans="22:23" x14ac:dyDescent="0.25">
      <c r="V302" s="2" t="s">
        <v>661</v>
      </c>
      <c r="W302" s="2" t="s">
        <v>662</v>
      </c>
    </row>
    <row r="303" spans="22:23" x14ac:dyDescent="0.25">
      <c r="V303" s="2" t="s">
        <v>663</v>
      </c>
      <c r="W303" s="2" t="s">
        <v>664</v>
      </c>
    </row>
    <row r="304" spans="22:23" x14ac:dyDescent="0.25">
      <c r="V304" s="2" t="s">
        <v>665</v>
      </c>
      <c r="W304" s="2" t="s">
        <v>666</v>
      </c>
    </row>
    <row r="305" spans="22:23" x14ac:dyDescent="0.25">
      <c r="V305" s="2" t="s">
        <v>667</v>
      </c>
      <c r="W305" s="2" t="s">
        <v>668</v>
      </c>
    </row>
    <row r="306" spans="22:23" x14ac:dyDescent="0.25">
      <c r="V306" s="2" t="s">
        <v>669</v>
      </c>
      <c r="W306" s="2" t="s">
        <v>670</v>
      </c>
    </row>
    <row r="307" spans="22:23" x14ac:dyDescent="0.25">
      <c r="V307" s="2" t="s">
        <v>671</v>
      </c>
      <c r="W307" s="2" t="s">
        <v>672</v>
      </c>
    </row>
    <row r="308" spans="22:23" x14ac:dyDescent="0.25">
      <c r="V308" s="2" t="s">
        <v>673</v>
      </c>
      <c r="W308" s="2" t="s">
        <v>674</v>
      </c>
    </row>
    <row r="309" spans="22:23" x14ac:dyDescent="0.25">
      <c r="V309" s="2" t="s">
        <v>675</v>
      </c>
      <c r="W309" s="2" t="s">
        <v>676</v>
      </c>
    </row>
    <row r="310" spans="22:23" x14ac:dyDescent="0.25">
      <c r="V310" s="2" t="s">
        <v>677</v>
      </c>
      <c r="W310" s="2" t="s">
        <v>678</v>
      </c>
    </row>
    <row r="311" spans="22:23" x14ac:dyDescent="0.25">
      <c r="V311" s="2" t="s">
        <v>679</v>
      </c>
      <c r="W311" s="2" t="s">
        <v>680</v>
      </c>
    </row>
    <row r="312" spans="22:23" x14ac:dyDescent="0.25">
      <c r="V312" s="2" t="s">
        <v>681</v>
      </c>
      <c r="W312" s="2" t="s">
        <v>682</v>
      </c>
    </row>
    <row r="313" spans="22:23" x14ac:dyDescent="0.25">
      <c r="V313" s="2" t="s">
        <v>683</v>
      </c>
      <c r="W313" s="2" t="s">
        <v>684</v>
      </c>
    </row>
    <row r="314" spans="22:23" x14ac:dyDescent="0.25">
      <c r="V314" s="2" t="s">
        <v>685</v>
      </c>
      <c r="W314" s="2" t="s">
        <v>686</v>
      </c>
    </row>
    <row r="315" spans="22:23" x14ac:dyDescent="0.25">
      <c r="V315" s="2" t="s">
        <v>687</v>
      </c>
      <c r="W315" s="2" t="s">
        <v>688</v>
      </c>
    </row>
    <row r="316" spans="22:23" x14ac:dyDescent="0.25">
      <c r="V316" s="2" t="s">
        <v>689</v>
      </c>
      <c r="W316" s="2" t="s">
        <v>690</v>
      </c>
    </row>
    <row r="317" spans="22:23" x14ac:dyDescent="0.25">
      <c r="V317" s="2" t="s">
        <v>691</v>
      </c>
      <c r="W317" s="2" t="s">
        <v>692</v>
      </c>
    </row>
    <row r="318" spans="22:23" x14ac:dyDescent="0.25">
      <c r="V318" s="2" t="s">
        <v>693</v>
      </c>
      <c r="W318" s="2" t="s">
        <v>694</v>
      </c>
    </row>
    <row r="319" spans="22:23" x14ac:dyDescent="0.25">
      <c r="V319" s="4" t="s">
        <v>701</v>
      </c>
      <c r="W319" s="2" t="s">
        <v>702</v>
      </c>
    </row>
    <row r="320" spans="22:23" x14ac:dyDescent="0.25">
      <c r="V320" s="4" t="s">
        <v>703</v>
      </c>
      <c r="W320" s="2" t="s">
        <v>704</v>
      </c>
    </row>
    <row r="321" spans="22:23" x14ac:dyDescent="0.25">
      <c r="V321" s="4" t="s">
        <v>709</v>
      </c>
      <c r="W321" s="2" t="s">
        <v>710</v>
      </c>
    </row>
    <row r="322" spans="22:23" x14ac:dyDescent="0.25">
      <c r="V322" s="4" t="s">
        <v>711</v>
      </c>
      <c r="W322" s="43" t="s">
        <v>712</v>
      </c>
    </row>
    <row r="323" spans="22:23" x14ac:dyDescent="0.25">
      <c r="V323" s="2"/>
      <c r="W323" s="2"/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</sheetData>
  <sheetProtection algorithmName="SHA-512" hashValue="yqRlr9+RV2sxf1lI/QQsnu44oJd/LpDBhD8AuH6+E0cgTlNNxN+2lX+k8Hw5aUbQwPadHBvSZzXIhB3Bm4cO/A==" saltValue="TnuKjb6w1cCEk8SSfDXWY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EstadoCambiosPatrimonioNeto</vt:lpstr>
      <vt:lpstr>Data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2022-01-21T14:04:45Z</cp:lastPrinted>
  <dcterms:created xsi:type="dcterms:W3CDTF">2015-08-12T14:32:22Z</dcterms:created>
  <dcterms:modified xsi:type="dcterms:W3CDTF">2022-04-29T20:20:58Z</dcterms:modified>
</cp:coreProperties>
</file>